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60" activeTab="0"/>
  </bookViews>
  <sheets>
    <sheet name="Danh muc 2020" sheetId="1" r:id="rId1"/>
  </sheets>
  <definedNames>
    <definedName name="_xlnm.Print_Area" localSheetId="0">'Danh muc 2020'!$A$1:$K$69</definedName>
    <definedName name="_xlnm.Print_Titles" localSheetId="0">'Danh muc 2020'!$2:$3</definedName>
  </definedNames>
  <calcPr fullCalcOnLoad="1"/>
</workbook>
</file>

<file path=xl/comments1.xml><?xml version="1.0" encoding="utf-8"?>
<comments xmlns="http://schemas.openxmlformats.org/spreadsheetml/2006/main">
  <authors>
    <author>Admin</author>
  </authors>
  <commentList>
    <comment ref="C11"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<sst xmlns="http://schemas.openxmlformats.org/spreadsheetml/2006/main" count="378" uniqueCount="212">
  <si>
    <t>I</t>
  </si>
  <si>
    <t>ODT</t>
  </si>
  <si>
    <t>STT</t>
  </si>
  <si>
    <t>Mã loại đất</t>
  </si>
  <si>
    <t>Chủ đầu tư</t>
  </si>
  <si>
    <t xml:space="preserve">Diện tích (ha)
</t>
  </si>
  <si>
    <t>TMD</t>
  </si>
  <si>
    <t>Cty TNHH Thương mại hỗ trợ Kiến thiết miền núi</t>
  </si>
  <si>
    <t>UBND quận Thanh Xuân</t>
  </si>
  <si>
    <t>DGT</t>
  </si>
  <si>
    <t>II</t>
  </si>
  <si>
    <t>DGD</t>
  </si>
  <si>
    <t>Cải tạo mở rộng đường Vũ Trọng Phụng theo quy hoạch</t>
  </si>
  <si>
    <t>Đường vào cụm 3 Trường Thanh Xuân Nam</t>
  </si>
  <si>
    <t>Cải tạo mở rộng đường Nguyễn Tuân theo quy hoạch</t>
  </si>
  <si>
    <t>DDT</t>
  </si>
  <si>
    <t>Khu chức năng đô thị tại 233, 233B và 235 Nguyễn Trãi</t>
  </si>
  <si>
    <t>Công ty CP BĐS Xavinco và liên danh</t>
  </si>
  <si>
    <t>III</t>
  </si>
  <si>
    <t>Trung tâm Thương mại dịch vụ Hạ Đình</t>
  </si>
  <si>
    <t>DNL</t>
  </si>
  <si>
    <t>Địa danh phường</t>
  </si>
  <si>
    <t>Căn cứ pháp lý</t>
  </si>
  <si>
    <t>Xây dựng trường mầm non công lập</t>
  </si>
  <si>
    <t>Vị trí</t>
  </si>
  <si>
    <t>Địa danh quận</t>
  </si>
  <si>
    <t>Thu hồi đất</t>
  </si>
  <si>
    <t>Trong đó diện tích đất (ha)</t>
  </si>
  <si>
    <t>CCC</t>
  </si>
  <si>
    <t>Tòa nhà hợp tác xã Thành Công</t>
  </si>
  <si>
    <t>Hợp tác xã Thành Công</t>
  </si>
  <si>
    <t>Công ty Cổ phần Him Lam thủ đô và Liên danh</t>
  </si>
  <si>
    <t>Phường Hạ Đình</t>
  </si>
  <si>
    <t>Phường Kim Giang</t>
  </si>
  <si>
    <t>Phường Phương Liệt</t>
  </si>
  <si>
    <t>Phường Thượng Đình</t>
  </si>
  <si>
    <t>Phường Nhân Chính</t>
  </si>
  <si>
    <t>Phường Thanh Xuân Trung</t>
  </si>
  <si>
    <t>Phường Khương Mai</t>
  </si>
  <si>
    <t xml:space="preserve">Phường Thanh Xuân Trung </t>
  </si>
  <si>
    <t>Dự án Đầu tư xây dựng hạ tầng kỹ thuật, công trình quân sự của Quân chủng PK-KQ theo hình thức hợp đồng BT</t>
  </si>
  <si>
    <t>Ghi chú</t>
  </si>
  <si>
    <t>Dự án ĐTXD ngách 168/21 và hẻm 168/21/2 Nguyễn Xiển</t>
  </si>
  <si>
    <t>Nhà tang lễ quận Thanh Xuân</t>
  </si>
  <si>
    <t>NTD</t>
  </si>
  <si>
    <t>Công ty cổ phần Hồn Đất Việt</t>
  </si>
  <si>
    <t>Đầu tư xây dựng hạ tầng KT xung quanh Hồ Rẻ Quạt</t>
  </si>
  <si>
    <t xml:space="preserve">XD đường từ KĐT Royal City đến ven sông Tô Lịch và cầu nối sang đường Láng </t>
  </si>
  <si>
    <t>GPMB và san nền sơ bộ Khu đô thị Tây Nam Kim Giang I</t>
  </si>
  <si>
    <t>Nhà Chung cư phục vụ GPMB tại X1 Hạ Đình</t>
  </si>
  <si>
    <t>0.35</t>
  </si>
  <si>
    <t>Phường Hạ Đình</t>
  </si>
  <si>
    <t>Các phường  Nhân Chính, Thanh Xuân Trung</t>
  </si>
  <si>
    <t>Đầu tư xây dựng theo quy hoạch tuyến phố Lê Văn Thiêm</t>
  </si>
  <si>
    <t>Khu đô thị mới Phùng Khoang</t>
  </si>
  <si>
    <t>Tổng Cty ĐT&amp;PT nhà HN và liên danh</t>
  </si>
  <si>
    <t>Tòa nhà hỗn hợp Vinaconex 1</t>
  </si>
  <si>
    <t>Cty cổ phần ĐT xây dựng số 1</t>
  </si>
  <si>
    <t>Lô D9 Khuất Duy Tiến, phường Thanh Xuân Bắc</t>
  </si>
  <si>
    <t>Công trình GPMB các thửa đất siêu mỏng, siêu méo</t>
  </si>
  <si>
    <t>Phường Thanh Xuân Trung, Nhân Chính, Phương Liệt, Thượng Đình, Hạ Đình</t>
  </si>
  <si>
    <t>Số 145 đường Hồ Mễ Trì, Phường Nhân Chính</t>
  </si>
  <si>
    <t>Tòa nhà hỗn hợp VP, DV thương mại, nhà ở</t>
  </si>
  <si>
    <t>Cty CP tư vấn XD Petrolimex và Liên doanh</t>
  </si>
  <si>
    <t>Số 149 đường Trường Chinh, phường Phương Liệt</t>
  </si>
  <si>
    <t>Quận Thanh Xuân</t>
  </si>
  <si>
    <t>Đất trồng lúa</t>
  </si>
  <si>
    <t>Danh mục công trình, dự án</t>
  </si>
  <si>
    <t>- Thông báo 104-TB-TU ngày 12/4/2016 của Thành ủy HN về kết luận của Ban Thường vụ TU về chủ trương ĐT DA.
- Quyết định chủ trương đầu tư DA số 1962/QĐ-UBND ngày 22/4/2016 của UBND TP.</t>
  </si>
  <si>
    <t>- Quyết định số 5958/QĐ-UBND ngày 13/11/2014 của UBND TP cho Cty CP tư vấn XD Petrolimex thuê 2.677,6 m2 đất tại 149 Trường Chinh, phường Phương Liệt để tiếp tục sử dụng cùng với công trình đã XD để làm trụ sở, văn phòng làm việc của Cty.
- Số 5821/QHKT-TMB-PAKT(KHTH) ngày 31/8/2017 về chấp thuận TMB và PAKT.
- Tờ trình số 33/2017/TTr-PEC-TA ngày 14/9/2017 của C.ty CP tư vấn XD Petrolimex và liên doanh về việc đề nghị chấp thuận chủ trương đầu tư.</t>
  </si>
  <si>
    <t>Số 107 Nguyễn Tuân, phường Thanh Xuân Trung</t>
  </si>
  <si>
    <t>Cty CP In và TM Thống Nhất và liên danh</t>
  </si>
  <si>
    <t>Mở rộng Trạm biến áp 110kV Thượng Đình - E1.5</t>
  </si>
  <si>
    <t>Tổng Công ty Điện lực TP Hà Nội</t>
  </si>
  <si>
    <t>Quyết định 4720/QĐ-BCT ngày 02/12/2016 V/v quy hoạch phát triển lưới điện Hà Nội 2016 - 2025 có xét đến 2035.</t>
  </si>
  <si>
    <t>Mở đường từ ngõ 12 Khuất Duy Tiến ra đg Nguyễn Trãi</t>
  </si>
  <si>
    <t>Đầu tư xây dựng công trình thuộc ô đất A12 - Nguyễn Xiển</t>
  </si>
  <si>
    <t>Bãi đỗ xe, nhà điều hành</t>
  </si>
  <si>
    <t>Cty TNHH Thương mại và Du lịch Bình Nga</t>
  </si>
  <si>
    <t xml:space="preserve">- Quyết định chủ trương đầu tư số 8339/QĐ-UBND ngày 30/11/2017 của UBND thành phố Hà Nội.
- Giấy phép quy hoạch số 3970/GPQH ngày 04/7/2018 của Sở Quy hoạch - Kiến trúc Hà Nội.
</t>
  </si>
  <si>
    <t>Tòa nhà hỗn hợp thương mại dịch vụ và văn phòng</t>
  </si>
  <si>
    <t>Cty TNHH MTV Cơ khí Hà Nội và liên danh</t>
  </si>
  <si>
    <t>Số 76 đường Nguyễn Trãi, phường Thượng Đình</t>
  </si>
  <si>
    <t>Cty Điện lực Thanh Xuân</t>
  </si>
  <si>
    <t>- VB Số 156/HĐND-KTNS ngày 28/4/2016 của HĐND TP thống nhất CTĐT, cải tạo, mở rộng theo QH phố VT Phụng.
- Quyết định số 7623/QĐ-UBND ngày 31/10/2017 của UBND TP về việc phê duyệt dự án Cải tạo, mở rộng theo quy hoạch phố Vũ Trọng Phụng.</t>
  </si>
  <si>
    <t>Nhà ở Tổ hợp đa chức năng</t>
  </si>
  <si>
    <t>Công ty CP thiết bị Bưu điện</t>
  </si>
  <si>
    <t>Số 63 Nguyễn Huy Tưởng, phường Thanh Xuân Trung</t>
  </si>
  <si>
    <t>04 Bãi đỗ xe ngầm dưới công viên cây xanh tại các khu đô thị quận Cầu Giấy và quận Thanh Xuân</t>
  </si>
  <si>
    <t>Công ty CP ĐT&amp;PT đô thị Tây Hồ</t>
  </si>
  <si>
    <t>DSH</t>
  </si>
  <si>
    <t>Dự án Vành đai 2 đoạn Vĩnh Tuy - chợ Mơ - Ngã tư Vọng</t>
  </si>
  <si>
    <t>Quyết định số 3564/QĐ-UBND ngày 26/10/2016 về việc phê duyệt dự án đầu tư.
Quyết định số 4944/QĐ-UBND ngày 25/12/2017 về việc phê duyệt điều chỉnh dự án đầu tư.</t>
  </si>
  <si>
    <t>- Số 52/HĐND ngày 14/7/2017 của HĐND quận về việc phê duyệt chủ trương đầu tư xây dựng theo QH tuyến phố LVT.
- Quyết định số 4341/QĐ-UBND ngày 30/10/2017 của UBND quận về việc phê duyệt dự án đầu tư.</t>
  </si>
  <si>
    <t>Xây dựng tuyến đường từ đường Lê Trọng Tấn đến đường Vành đai 3 quận Thanh Xuân theo hình thức hợp đồng BT</t>
  </si>
  <si>
    <t>Công ty TNHH hạ tầng LOD Bắc Việt</t>
  </si>
  <si>
    <t>Phường Khương Mai, Khương Trung, Khương Đình, Kim Giang</t>
  </si>
  <si>
    <t>Công ty Điện lực Thanh Xuân</t>
  </si>
  <si>
    <t>Xây dựng mới TBA Nhân Chính 27 - 630kVA-22/0,4kV</t>
  </si>
  <si>
    <t>Xây dựng mới TBA Nhân Chính 14 - 630kVA-22/0,4kV</t>
  </si>
  <si>
    <t>Xây dựng mới TBA Nhân Chính 23 - 630kVA-22/0,4kV</t>
  </si>
  <si>
    <t>Xây dựng mới TBA Thượng Đình 23 - 630kVA-22/0,4kV</t>
  </si>
  <si>
    <t>Nâng công suất TBA Giáp Nhất 2 - 2x630kVA-22/0,4kV</t>
  </si>
  <si>
    <t>Xây dựng mới TBA Thanh Xuân Nam 10 - 630kVA-22/0,4kV</t>
  </si>
  <si>
    <t>Xây dựng mới TBA Hạ Đình 23 - 630kVA-22/0,4kV</t>
  </si>
  <si>
    <t>Xây dựng mới TBA Khương Mai 10 - 630kVA-22/0,4kV</t>
  </si>
  <si>
    <t>Xây dựng mới TBA Khương Mai 7 - 630kVA-22/0,4kV</t>
  </si>
  <si>
    <t>Xây dựng mới TBA Khương Đình 6 - 630kVA-22/0,4kV</t>
  </si>
  <si>
    <t>Xây dựng mới TBA Khương Đình 22 - 630kVA-22/0,4kV</t>
  </si>
  <si>
    <t>Xây dựng mới TBA Khương Đình 13 - 630kVA-22/0,4kV</t>
  </si>
  <si>
    <t>Xây dựng mới TBA Khương Đình 7 - 630kVA-22/0,4kV</t>
  </si>
  <si>
    <t>Xây dựng mới TBA Khương Đình 2 - 630kVA-22/0,4kV</t>
  </si>
  <si>
    <t xml:space="preserve">Phường Phương Liệt.
</t>
  </si>
  <si>
    <t>Xây dựng mới 03 lộ cáp ngầm Cu/XLPE-24kV-3x240mm2 sau TBA 110kV E1.13 cấp điện giảm tải cho lộ 463 E1.5 và 487 E1.26 (2150m)</t>
  </si>
  <si>
    <t>Xây dựng mới 01 lộ cáp ngầm Cu/XLPE-24kV-3x240mm2 sau TBA 110kV E1.5 cấp điện giảm tải cho lộ 494 E1.5 và 457 E1.5 (1900m).</t>
  </si>
  <si>
    <t>Các phường Hạ Đình, phường Thượng Đình, Nhân Chính, Thanh Xuân Trung.</t>
  </si>
  <si>
    <r>
      <t xml:space="preserve">Phường Khương Đình
</t>
    </r>
    <r>
      <rPr>
        <i/>
        <sz val="11"/>
        <rFont val="Times New Roman"/>
        <family val="1"/>
      </rPr>
      <t>Cạnh TBA Xóm Cò 2, tại mép hồ đối diện ngách 358/55 Bùi Xương Trạch.</t>
    </r>
  </si>
  <si>
    <r>
      <t xml:space="preserve">Phường Khương Đình
</t>
    </r>
    <r>
      <rPr>
        <i/>
        <sz val="11"/>
        <rFont val="Times New Roman"/>
        <family val="1"/>
      </rPr>
      <t>Cuối ngõ 93 Hoàng Văn Thái, cạnh tường rào sân bóng.</t>
    </r>
  </si>
  <si>
    <r>
      <t xml:space="preserve">Phường Khương Đình
</t>
    </r>
    <r>
      <rPr>
        <i/>
        <sz val="11"/>
        <rFont val="Times New Roman"/>
        <family val="1"/>
      </rPr>
      <t>Tại vỉa hè cạnh số 256 Phố Bùi Xương Trạch (đối diện số nhà 211).</t>
    </r>
  </si>
  <si>
    <r>
      <t>Phường Khương Đình
C</t>
    </r>
    <r>
      <rPr>
        <i/>
        <sz val="11"/>
        <rFont val="Times New Roman"/>
        <family val="1"/>
      </rPr>
      <t>ạnh TBA Chùa Khương Hạ 4, tại mép hồ ngách 29/70 Khương Hạ.</t>
    </r>
  </si>
  <si>
    <r>
      <t xml:space="preserve">Phường Khương Đình
</t>
    </r>
    <r>
      <rPr>
        <i/>
        <sz val="11"/>
        <rFont val="Times New Roman"/>
        <family val="1"/>
      </rPr>
      <t>Ngách 93/28 phố Hoàng Văn Thái.</t>
    </r>
  </si>
  <si>
    <r>
      <t>Phường Khương Mai
V</t>
    </r>
    <r>
      <rPr>
        <i/>
        <sz val="11"/>
        <rFont val="Times New Roman"/>
        <family val="1"/>
      </rPr>
      <t>ỉa hè đối diện số nhà 102 Cù Chính Lan.</t>
    </r>
  </si>
  <si>
    <r>
      <t>Phường Khương Mai
V</t>
    </r>
    <r>
      <rPr>
        <i/>
        <sz val="11"/>
        <rFont val="Times New Roman"/>
        <family val="1"/>
      </rPr>
      <t>ỉa hè, đối diện ngõ 268 Lê Trọng Tấn sát tường rào Quân chủng PK - KQ.</t>
    </r>
  </si>
  <si>
    <r>
      <t>Phường Hạ Đình
N</t>
    </r>
    <r>
      <rPr>
        <i/>
        <sz val="11"/>
        <rFont val="Times New Roman"/>
        <family val="1"/>
      </rPr>
      <t>gõ 214 Nguyễn Xiển.</t>
    </r>
  </si>
  <si>
    <r>
      <t>Phường Hạ Đình
V</t>
    </r>
    <r>
      <rPr>
        <i/>
        <sz val="11"/>
        <rFont val="Times New Roman"/>
        <family val="1"/>
      </rPr>
      <t>ỉa hè đường Nguyễn Xiển, cạnh ngõ 74.</t>
    </r>
  </si>
  <si>
    <r>
      <t xml:space="preserve">Phường Nhân Chính
</t>
    </r>
    <r>
      <rPr>
        <i/>
        <sz val="11"/>
        <rFont val="Times New Roman"/>
        <family val="1"/>
      </rPr>
      <t>Cạnh TBA Giáp Nhất 2, ngõ 134 Quan Nhân.</t>
    </r>
  </si>
  <si>
    <r>
      <t xml:space="preserve">Phường Nhân Chính 
</t>
    </r>
    <r>
      <rPr>
        <i/>
        <sz val="11"/>
        <rFont val="Times New Roman"/>
        <family val="1"/>
      </rPr>
      <t>Trong sân chơi tại ngõ 72 đường Nguyễn Tuân.</t>
    </r>
  </si>
  <si>
    <r>
      <t xml:space="preserve">Phường Nhân Chính 
</t>
    </r>
    <r>
      <rPr>
        <i/>
        <sz val="11"/>
        <rFont val="Times New Roman"/>
        <family val="1"/>
      </rPr>
      <t>Khu vực Ao dài, ngõ 144 Quan Nhân.</t>
    </r>
  </si>
  <si>
    <r>
      <t xml:space="preserve">Phường Nhân Chính.
</t>
    </r>
    <r>
      <rPr>
        <i/>
        <sz val="11"/>
        <rFont val="Times New Roman"/>
        <family val="1"/>
      </rPr>
      <t>Tại vỉa hè phía bờ sông Tô Lịch đối diện với Đình Giáp Nhất.</t>
    </r>
  </si>
  <si>
    <t>Phường Khương Đình</t>
  </si>
  <si>
    <t>Phường Hạ Đình, Thanh Xuân Trung</t>
  </si>
  <si>
    <t>- Văn bản số 4658/UBND-KT ngày 08/8/2016 của UBND Thành phố về việc bố trí vốn thực hiện các dự án đường giao thông trên địa bàn quận.
 - Quyết định số 4338/QĐ-UBND ngày 30/10/2017 của UBND quận Thanh Xuân về việc phê duyệt dự án.
- Quyết định số 2984/QĐ-UBND ngày 05/6/2019 của UBND TP phê duyệt chỉ giới đường đỏ tuyến đường, tỷ lệ 1/500.</t>
  </si>
  <si>
    <t>Cải tạo di tích Gò Đống Thây (giai đoạn I)</t>
  </si>
  <si>
    <t>- Văn bản số 6044/VP-KGVX ngày 19/7/2016 của Văn phòng UBND Thành phố về thống nhất chủ trương điều chỉnh Khu vực bảo vệ di tích Gò Đống Thây.
- Văn bản số 15/HĐND ngày 30/3/2017 của HĐND quận Thanh Xuân về việc phê duyệt chủ trương đầu tư dự án tu bổ tôn tạo di tích lịch sử Gò Đống Thây.
- Quyết định số 3703/QĐ-UBND ngày 25/10/2018 của UBND quận phê duyệt dự án đầu tư.</t>
  </si>
  <si>
    <t>- Văn bản số 4658/UBND-KT ngày 08/8/2016 của UBND Thành phố về việc bố trí vốn thực hiện các dự án đường giao thông trên địa bàn quận.
- Quyết định số 6023/QĐ-UBND ngày 31/10/2018 của UBND TP phê duyệt chỉ giới đường đỏ, tỷ lệ 1/500.
- Quyết định số 3854/QĐ-UBND ngày 31/10/2018 của UBND quận phê duyệt dự án đầu tư.</t>
  </si>
  <si>
    <t>A</t>
  </si>
  <si>
    <t>Các dự án nằm trong Kế hoạch sử dụng đất năm 2019 chưa thực hiện xong, cần chuyển tiếp thực hiện sang năm 2020</t>
  </si>
  <si>
    <t>Các dự án nằm trong Nghị quyết số 11/NQ-HĐND ngày 04/12/2018 của HĐND Thành phố</t>
  </si>
  <si>
    <t>1.1</t>
  </si>
  <si>
    <t>Các dự án trong biểu 1A</t>
  </si>
  <si>
    <t>2.1</t>
  </si>
  <si>
    <t>Các dự án nằm trong Nghị quyết số 10/NQ-HĐND ngày 08/7/2019 của HĐND Thành phố</t>
  </si>
  <si>
    <t>1.2</t>
  </si>
  <si>
    <t>Các dự án trong biểu 1B</t>
  </si>
  <si>
    <t>Nhà ở kết hợp DVTM, VP cho thuê và khu nhà ở thấp tầng - Chelsea Tower</t>
  </si>
  <si>
    <t>Công ty cổ phần tháp Chelsea</t>
  </si>
  <si>
    <t>Số 118 Nguyễn Văn Trỗi, phường Phương Liệt</t>
  </si>
  <si>
    <t>Các dự án trong biểu 2</t>
  </si>
  <si>
    <t>2.2</t>
  </si>
  <si>
    <t>2.3</t>
  </si>
  <si>
    <t>Các dự án trong biểu 2B</t>
  </si>
  <si>
    <t>Các dự án trong biểu 2A</t>
  </si>
  <si>
    <t>Các dự án trong biểu 3</t>
  </si>
  <si>
    <t>Các dự án nằm ngoài Nghị quyết  số 11/NQ-HĐND ngày 04/12/2018 và số 10/NQ-HĐND ngày 08/7/2019 của HĐND Thành phố</t>
  </si>
  <si>
    <t>Các dự án đăng ký mới thực hiện trong năm 2020</t>
  </si>
  <si>
    <t>Các dự án phải báo cáo HĐND Thành phố thông qua theo quy định tại Khoản 3 Điều 62 Luật Đất đai năm 2013</t>
  </si>
  <si>
    <t>Các dự án không phải báo cáo HĐND Thành phố thông qua</t>
  </si>
  <si>
    <t>iii-2019</t>
  </si>
  <si>
    <t xml:space="preserve">    DANH MỤC CÁC CÔNG TRÌNH, DỰ ÁN TRONG KẾ HOẠCH SỬ DỤNG ĐẤT NĂM 2020
QUẬN THANH XUÂN, THÀNH PHỐ HÀ NỘI</t>
  </si>
  <si>
    <t>Trung tâm nghiên cứu khoa học công nghệ hạt nhân</t>
  </si>
  <si>
    <t>Bộ khoa học và công nghệ</t>
  </si>
  <si>
    <t>Phường Hạ Đình, Thanh Xuân Nam</t>
  </si>
  <si>
    <t>Đã cắm mốc</t>
  </si>
  <si>
    <t>x</t>
  </si>
  <si>
    <t>Ban QLDA- Sở GTVT Hà Nội</t>
  </si>
  <si>
    <t>- Văn bản chấp thuận TMB và PAKT số 2700/QHKT-TMB-PAKT (P2) ngày 24/5/2016 của Sở QHKT.
- Quyết định chủ trương đầu tư số 5634/QĐ-UBND ngày 16/8/2017 của UBND TP.</t>
  </si>
  <si>
    <r>
      <t xml:space="preserve">Khu nhà ở hỗn hợp 107 Nguyễn Tuân </t>
    </r>
    <r>
      <rPr>
        <sz val="10"/>
        <rFont val="Times New Roman"/>
        <family val="1"/>
      </rPr>
      <t>VIHACOMPLEX</t>
    </r>
  </si>
  <si>
    <t>DTS</t>
  </si>
  <si>
    <r>
      <t xml:space="preserve">Phường Nhân Chính
</t>
    </r>
    <r>
      <rPr>
        <i/>
        <sz val="11"/>
        <rFont val="Times New Roman"/>
        <family val="1"/>
      </rPr>
      <t>Cuối ngõ 181 Quan Nhân, cạnh Trường TH Nhân Chính.</t>
    </r>
  </si>
  <si>
    <t>B</t>
  </si>
  <si>
    <t>-Quyết định số 119/QĐ-UBND ngày 20/7/2006 của UBND TP phê duyệt QH chi tiết tỷ lệ 1/500.
- Quyết định 3895/QĐ-UBND ngày 01/10/2007 của UBND TP phê duyệt dự án: GPMB và san nền sơ bộ.
- Quyết định số 4770/QĐ-UBND ngày 29/10/2010 của UBND TP giao TTPT quỹ đất và DT các CT đô thị quận Thanh Xuân làm chủ đầu tư.
- Số 7555/VP-ĐT ngày 26/9/2018 của UBND TP về việc gia hạn quỹ nhà TĐC.
- Biên bản định vị mốc giới trên thực địa phục vụ GPMB dự án ngày 30/3/2018 của Sở TN&amp;MT.</t>
  </si>
  <si>
    <t>Công ty Cổ phần Đầu tư Phát triển nhà Hào Nam và LD</t>
  </si>
  <si>
    <t>Tòa nhà hỗn hợp văn phòng cho thuê, dịch vụ công cộng và nhà ở</t>
  </si>
  <si>
    <t>Công ty CP đầu tư xây lắp điện máy HN</t>
  </si>
  <si>
    <t>Khu Tam giác điện tử, phường Nhân Chính</t>
  </si>
  <si>
    <t>quận Thanh Xuân</t>
  </si>
  <si>
    <t>Trung tâm thương mại và văn phòng cho thuê</t>
  </si>
  <si>
    <t>Công ty TNHH và XNK Sao Mai</t>
  </si>
  <si>
    <t>ô đất 4.6No Lê Văn Lương, phường Nhân Chính</t>
  </si>
  <si>
    <t>- Quyết định số 4471/QĐ-UBND ngày 14/9/2010 của UBND TP về việc thu hồi 1.573 m2 đất tại đường Lê Văn Lương, phường Nhân Chính, quận Thanh Xuân; giao cho Cty CP phát triển xây dựng và XNK Sông Hồng để thực hiện dự án.
- Quyết định số 3148/QĐ-UBND ngày 08/7/2015 của UBND TP về việc thu hồi 1.573 m2 đất tại lô đất 4.6NO đường Lê văn Lương, quận Thanh Xuân; giao cho Cty TNHH XNK và đầu tư Sao Mai sử dụng để tiếp tục thực hiện dự án và giao cho UBND quận Thanh Xuân 362 m2 để tiếp tục bồi thường, hỗ trợ, GPMB, xây dựng đường giao thông kinh phí do Cty chi trả theo quy định.</t>
  </si>
  <si>
    <t>Trung tâm thương mại, dịch vụ, văn phòng và nhà ở</t>
  </si>
  <si>
    <t>Công ty CP tu bổ di tích Trung ương Vinaremon và LD</t>
  </si>
  <si>
    <t>Tòa nhà Dịch vụ thương mại, nhà trẻ và nhà ở cao tầng - VNT Hạ Đình</t>
  </si>
  <si>
    <t>Cty Cổ phần tập đoàn Đại Dương và liên danh</t>
  </si>
  <si>
    <t>Khu hồ Rẻ Quạt, phường Hạ Đình</t>
  </si>
  <si>
    <t xml:space="preserve">- Quyết định 1421/QĐ-UB ngày 15/3/2004 của UBND TP về việc phê duyệt DA đầu tư XD nhà ở chung cư cao tầng phục vụ GPMB tại điểm X1 HĐ.
- Quyết định số 3380/QĐ-UBND ngày 08/7/2009 của UBND Thành phố, giao 3,522 m2 đất tại phường Hạ Đình, quận Thanh Xuân cho UBND quận Thanh Xuân để XD nhà ở chung cư cao tầng phục vụ GPMB.
- QĐ 5480/QĐ-UBND ngày 10/9/2013 của UBND TP về việc điều chỉnh tổng mức đầu tư và thời gian thực hiện DA. </t>
  </si>
  <si>
    <t>- Quyết định: 3893/QĐ-UBND ngày 21/7/2013 của UBND quận Thanh Xuân về việc Giao nhiệm vụ chủ ĐT.
- Các Quyết định số 3603/QĐ-UBND ngày 28/10/2016; số 1803/QĐ-UBND ngày 23/5/2017 của UBND quận Thanh Xuân phê duyệt dự án đầu tư XD.</t>
  </si>
  <si>
    <t>- QĐ 3244/QĐ-UBND ngày 22/5/2013, của UBND TP, giao 2.758,4m2 đất tại phường Phương Liệt cho TT PTQĐ quận Thanh Xuân TH công tác BT, HT và TĐC theo quy định.
- Văn bản số 950/QHKT-P1 ngày 12/02/2018 của Sở QHKT về việc điều chỉnh ranh giới, diện tích đất thu hồi để XD trường học.
- Văn bản số 1004/UBND-ĐT ngày 13/3/2018 của UBND TP về ranh giới lập Bản vẽ TMB tỷ lệ 1/500 dự án đầu tư XD trường mầm non tại phường Phương Liệt.</t>
  </si>
  <si>
    <t>- Quyết định số 4398/QĐ-UBND và số 4399/QĐ-UBND ngày 22/9/2015 của UBND quận về việc phê duyệt điều chỉnh chủ đầu tư DA.
- Quyết định 5007/QĐ-UBND ngày 22/10/2015 của UBND quận TX về phê duyệt P/A xử lý kiến trúc đối với các TH thu hồi đất do không đủ Đ/K về mặt bằng XD.
- Văn bản số 2071/UBND-TNMT ngày 11/4/2016 của UBND TP chấp thuận chủ trương cho UBND quận lập hồ sơ thu hồi DT còn lại ngoài chỉ giới, lập PA sử dụng vào mục đích công cộng.
- Văn bản số 585/UBND-TNMT ngày 18/5/2016 của UBND quận Thanh Xuân về việc thu hồi phần diện tích còn lại ngoài chỉ giới GPMB, tại phường Hạ Đình.</t>
  </si>
  <si>
    <t>- Số 51/HĐND ngày 12/7/2017 của HĐND quận về việc phê duyệt chủ  trương  đầu tư dự án.
- Quyết định 3156/QĐ-UBND ngày 11/8/2017 của UBND quận về việc cho phép chuẩn bị đầu tư.</t>
  </si>
  <si>
    <t>Quyết định 4957/QĐ-UBND ngày 25/9/2014 của UBND TP về việc phê duyệt dự án đầu tư.</t>
  </si>
  <si>
    <t>- Quyết định số 5860/QĐ-UBND ngày 14/12/2012 của UBND thành phố Hà Nội về việc phê duyệt dự án đầu tư xây dựng công trình xây dựng đường Vành đai II đoạn Vĩnh Tuy - Chợ Mơ - Ngã Tư Vọng.
- Văn bản số 4493/UBND-ĐT ngày 13/9/2017 của UBND thành phố Hà Nội về việc giao nhiệm vụ bồi thường, giải phóng mặt bằng Dự án đầu tư xây dựng tuyến đường Vành đai 2 (đoạn cầu Vĩnh Tuy - Ngã Tư Vọng) trên địa bàn quận Thanh Xuân.</t>
  </si>
  <si>
    <t>- Số 54/HĐND ngày 14/7/2017 của HĐND quận về việc phê duyệt chủ trương đầu tư xây dựng theo QH tuyến phố NNKT.
- Quyết định số 3120/QĐ-UBND ngày 10/8/2017 về việc cho phép chuẩn bị đầu tư dự án.</t>
  </si>
  <si>
    <t>- Quyết định số 17/2007/QĐ-UBND ngày 26/01/2007 của UBND TP phê duyệt Quy hoạch chi tiết, tỷ lệ 1/500.
- Quyết định số 1290/QĐ-UBND ngày 18/3/2009 của UBND TP về việc thu hồi 276.711 m2 đất...; giao LD Tổng C.ty Đầu tư PT nhà HN và C.ty CP ĐT&amp;XD đô thị để thực hiện DA.
- Số 4765/UBND-KH&amp;ĐT ngày 05/10/2018 của UBND TP về việc gia hạn tiến độ thực hiện dự án.</t>
  </si>
  <si>
    <t>- Văn bản số 140/TTg-KTN ngày 24/01/2014 của Thủ tướng Chính phủ về chủ trương lập dự án. 
- Văn bản số 1968/UBND-QHKT ngày 05/4/2016 của UBND TP về Quy hoạch chi tiết 1/500 một phần khu vực sân bay Bạch Mai của Bộ TL PKKQ (BQP).
- Quyết định số 1471/QĐ-BTL ngày 29/4/2016 của Bộ Tư lệnh PK - KQ về việc phê duyệt QH điều chỉnh chi tiết một phần khu vực sân bay Bạch Mai.
- Văn bản số 4842/UBND-KT ngày 16/8/2016 của UBND TP về việc tạm xác định tiền sử dụng đất.
- Báo cáo số 1011/BC-KHĐT ngày 13/3/2018 của Cục KH&amp;ĐT - BQP báo cáo kết quả thẩm định báo cáo nghiên cứu khả thi dự án.</t>
  </si>
  <si>
    <t xml:space="preserve"> - Số 1737/QĐ-UBND ngày 14/4/2011 của UBND TP chấp thuận thông qua Hồ sơ đề xuất Dự án và chỉ định Nhà đầu tư;
 - Bản vẽ chỉ giới đường đỏ tỷ lệ 1/500.
 - Số 2790/QĐ-UBND ngày 07/6/2018 của UBND TP phê duyệt điều chỉnh đề xuất Dự án theo hình thức hợp đồng BT.
 - Số 2791/QĐ-UBND ngày 07/6/2018 của UBND TTP phê duyệt Báo cáo nghiên cứu khả thi Dự án theo hình thức hợp đồng BT.</t>
  </si>
  <si>
    <t>- Quyết định 2076/QĐ-UBND của UBND quận TX về việc phê duyệt điều chỉnh quy mô đầu tư dự án. 
- Thông báo 489/TB-UBND của UBND quận TX về việc thu hồi 9736,6 m2 đất thuộc ph.Hạ Đình để thực hiện dự án.
- Văn bản số 9063/UBND-TNMT ngày 18/12/2015 của UBND TP về việc tiếp tục thực hiện GPMB dự án.
- Văn bản số 4057/VP-ĐT ngày 09/5/2017 của Văn phòng UBND TP về việc thực hiện thu hồi đất, GPMB dự án.
- Quyết định 1551/QĐ-UBND ngày 30/5/2019 phê duyệt điều chỉnh thời gian thực hiện.</t>
  </si>
  <si>
    <t>- Số 4712/QHKT-TMB(KHTH) ngày 19/7/2017 của Sở Quy hoạch - Kiến trúc.
- Số 3775/UBND-ĐT ngày 03/8/2017 của UBND Thành phố về việc triển khai đầu tư tại ô đất quy hoạch ký hiệu A12 phường Kim Giang, quận Thanh Xuân và phường Đại Kim, quận Hoàng Mai.</t>
  </si>
  <si>
    <t>- Giấy chứng nhận QSDĐ cấp ngày 12/12/2006.
- Chấp thuận TMB và PAKT số 1098/QHKT-TMB-PAKT (P1) ngày 28/02/2018.</t>
  </si>
  <si>
    <t>- Quyết định điều chỉnh chủ trương đầu tư số 5295/QĐ-UBND ngày 04/10/2018 của UBND TP.
- Điều chinh TMB số 2702/QHKT-TMB-PAKT(KHTH) ngày 14/5/2018.</t>
  </si>
  <si>
    <t>- Công văn 7766/UBND-TNMT ngày 08/10/2014 của UBND TP về chủ trương CMĐ SDĐ.
- Giấy phép QH số 2260/GPQH ngày 19/4/2017.
- Chấp thuận TMB số 5003/QHKT-TMB-PAKT-KHTH ngày 01/8/2017; điều chỉnh TMB số 3811/QHKT-TMB-PAKT (KHTH) ngày 15/7/2019.</t>
  </si>
  <si>
    <t>- Số 4877/QHKT-TMB-PAKT(P2) ngày 26/8/2016 của Sở QHKT.
- Quyết định đầu tư số 6372/QĐ-UBND ngày 12/9/2017 của UBND Thành phố.</t>
  </si>
  <si>
    <t>- Quyết định chủ trương đầu tư số 1087/QĐ-UBND ngày 08/3/2016.
- 101/QHKT-TMB-PAKT(P2) ngày 07/01/2016.</t>
  </si>
  <si>
    <t xml:space="preserve">- Giấy chứng nhận ĐT số 01121001669 ngày 26/12/2013.
- Quyết định 2571/QĐ-UBND ngày 14/5/2014 của UBND TP thu hồi 4,712 m2 đất tại khu đất hồ Rẻ Quạt, phường Hạ Đình; giao Cty CP TĐ Đại Dương và Cty CP TĐ Khang Thông để thực hiện DA.
</t>
  </si>
  <si>
    <t>Quyết định số 75/QĐ-TTg ngày 19/11/2018 của Thủ tướng Chính phủ phê duyệt chủ trương đầu tư dự án.</t>
  </si>
  <si>
    <t>- Thông báo số 269/TB-UBND ngày 19/3/2018 của UBND TP về việc đồng ý chủ trương giao Công ty CP ĐT&amp;PT đô thị Tây Hồ nghiên cứu đề xuât phương án.
- Giấy phép quy hoạch số 5714/GPQH ngày 19/9/2018.</t>
  </si>
  <si>
    <t>- Quyết định số 5091/QĐ-UBND ngày 06/11/2012 của UBND TP về việc thu hồi 2.505,3 m2 đất tại phường Nhân Chính quận Thanh Xuân; giao 3.675,6 m2 đất cho Cty CP xây lắp điện Hà Nội để thực hiện dự án.
- Văn bản số 5812/UBND-TNMT ngày 19/8/2015 về chủ trương điều chỉnh ranh giới và QH dự án đầu tư XD dự án.</t>
  </si>
  <si>
    <t>- Số 6369/UBND-CN ngày 14/11/2007 của UBND Thành phố thống nhất chủ trương để Cty CPTB di tích và TBVH TW được di dời cơ sở SX và đầu tư XD trên lô đất 69 Vũ Trọng Phụng.
- Giấy chứng nhận đầu tư số 01121000879 ngày 07/9/2010; điều chỉnh ngày 28/7/2014.
- Số 744/QĐ-UBND ngày 11/02/2015 của UBND TP về việc thu hồi 387,5 m2 đất hiện là khu nhà ở giao cho C.ty sử dụng cùng với 10.847,0 m2 đất tại 69 Vũ Trọng Phụng để đầu tư XD.</t>
  </si>
  <si>
    <t>- Quyết định chủ trương đầu tư số 6151/QĐ-UBND ngày 08/11/2018.
- Chấp thuận bản vẽ TMB&amp;PAKT số 4172/QHKT-TMB-PAKT(P2) ngày 12/7/2018.</t>
  </si>
  <si>
    <t>Quyết định số 4330/QĐ-EVN HANOI ngày 12/6/2019 của Tổng Cty điện lực TP Hà Nội về việc giao danh mục kế hoạch đầu tư xây dựng năm 2020 cho Cty Điện lực Thanh Xuân.</t>
  </si>
  <si>
    <t>Quyết định số 4330/QĐ-EVN HANOI ngày 12/6/2019.</t>
  </si>
  <si>
    <t>Đầu tư xây dựng theo quy hoạch tuyến phố Ngụy Như Kon Tum</t>
  </si>
</sst>
</file>

<file path=xl/styles.xml><?xml version="1.0" encoding="utf-8"?>
<styleSheet xmlns="http://schemas.openxmlformats.org/spreadsheetml/2006/main">
  <numFmts count="9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2" formatCode="_(* #,##0.000_);_(* \(#,##0.000\);_(* &quot;-&quot;??_);_(@_)"/>
    <numFmt numFmtId="173" formatCode="0_);\(0\)"/>
    <numFmt numFmtId="174" formatCode="0.0"/>
    <numFmt numFmtId="175" formatCode="#,##0.000_);\(#,##0.000\)"/>
    <numFmt numFmtId="176" formatCode="_(* #,##0_);_(* \(#,##0\);_(* &quot;-&quot;??_);_(@_)"/>
    <numFmt numFmtId="177" formatCode="0.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quot;#,##0;[Red]\-&quot;£&quot;#,##0"/>
    <numFmt numFmtId="183" formatCode="m/d"/>
    <numFmt numFmtId="184" formatCode="#,##0\ &quot;F&quot;;[Red]\-#,##0\ &quot;F&quot;"/>
    <numFmt numFmtId="185" formatCode="#,##0.00\ &quot;F&quot;;\-#,##0.00\ &quot;F&quot;"/>
    <numFmt numFmtId="186" formatCode="#,##0.00\ &quot;F&quot;;[Red]\-#,##0.00\ &quot;F&quot;"/>
    <numFmt numFmtId="187" formatCode="_-* #,##0\ &quot;F&quot;_-;\-* #,##0\ &quot;F&quot;_-;_-* &quot;-&quot;\ &quot;F&quot;_-;_-@_-"/>
    <numFmt numFmtId="188" formatCode="_-* #,##0.00\ _$_-;\-* #,##0.00\ _$_-;_-* &quot;-&quot;??\ _$_-;_-@_-"/>
    <numFmt numFmtId="189" formatCode="0.0%"/>
    <numFmt numFmtId="190" formatCode="#,##0\ &quot;$&quot;_);[Red]\(#,##0\ &quot;$&quot;\)"/>
    <numFmt numFmtId="191" formatCode="0.000%"/>
    <numFmt numFmtId="192" formatCode="00.000"/>
    <numFmt numFmtId="193" formatCode="&quot;￥&quot;#,##0;&quot;￥&quot;\-#,##0"/>
    <numFmt numFmtId="194" formatCode="\$#,##0\ ;\(\$#,##0\)"/>
    <numFmt numFmtId="195" formatCode="&quot;ß&quot;#,##0;\-&quot;&quot;\ß&quot;&quot;#,##0"/>
    <numFmt numFmtId="196" formatCode="\t0.00%"/>
    <numFmt numFmtId="197" formatCode="\t#\ ??/??"/>
    <numFmt numFmtId="198" formatCode="#,##0;\(#,##0\)"/>
    <numFmt numFmtId="199" formatCode="&quot;\&quot;#,##0;[Red]&quot;\&quot;&quot;\&quot;\-#,##0"/>
    <numFmt numFmtId="200" formatCode="&quot;\&quot;#,##0.00;[Red]&quot;\&quot;&quot;\&quot;&quot;\&quot;&quot;\&quot;&quot;\&quot;&quot;\&quot;\-#,##0.00"/>
    <numFmt numFmtId="201" formatCode="0.0000%"/>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_ * #,##0.00_ ;_ * \-#,##0.00_ ;_ * &quot;-&quot;??_ ;_ @_ "/>
    <numFmt numFmtId="207" formatCode="_ * #,##0_ ;_ * \-#,##0_ ;_ * &quot;-&quot;_ ;_ @_ "/>
    <numFmt numFmtId="208" formatCode="#,##0.00000"/>
    <numFmt numFmtId="209" formatCode="_ * #,##0.000_ ;_ * \-#,##0.000_ ;_ * &quot;-&quot;??_ ;_ @_ "/>
    <numFmt numFmtId="210" formatCode="#,##0.000000"/>
    <numFmt numFmtId="211" formatCode="0.000000000"/>
    <numFmt numFmtId="212" formatCode="0.00000000000E+00;\?"/>
    <numFmt numFmtId="213" formatCode="###,###"/>
    <numFmt numFmtId="214" formatCode="#,###"/>
    <numFmt numFmtId="215" formatCode="&quot;€&quot;#,##0;[Red]\-&quot;€&quot;#,##0"/>
    <numFmt numFmtId="216" formatCode="###0"/>
    <numFmt numFmtId="217" formatCode="_-&quot;€&quot;* #,##0.00_-;\-&quot;€&quot;* #,##0.00_-;_-&quot;€&quot;* &quot;-&quot;??_-;_-@_-"/>
    <numFmt numFmtId="218" formatCode="_-&quot;€&quot;* #,##0_-;\-&quot;€&quot;* #,##0_-;_-&quot;€&quot;* &quot;-&quot;_-;_-@_-"/>
    <numFmt numFmtId="219" formatCode="&quot;€&quot;#&quot;€&quot;##0_);\(&quot;€&quot;#&quot;€&quot;##0\)"/>
    <numFmt numFmtId="220" formatCode="&quot;\&quot;#,##0;[Red]&quot;\&quot;\-#,##0"/>
    <numFmt numFmtId="221" formatCode="#,##0.0_);\(#,##0.0\)"/>
    <numFmt numFmtId="222" formatCode="_(* #,##0.0000_);_(* \(#,##0.0000\);_(* &quot;-&quot;??_);_(@_)"/>
    <numFmt numFmtId="223" formatCode="0.0%;[Red]\(0.0%\)"/>
    <numFmt numFmtId="224" formatCode="_ * #,##0.00_)&quot;£&quot;_ ;_ * \(#,##0.00\)&quot;£&quot;_ ;_ * &quot;-&quot;??_)&quot;£&quot;_ ;_ @_ "/>
    <numFmt numFmtId="225" formatCode="0.0%;\(0.0%\)"/>
    <numFmt numFmtId="226" formatCode="_._.* #,##0.0_)_%;_._.* \(#,##0.0\)_%;_._.* \ .0_)_%"/>
    <numFmt numFmtId="227" formatCode="_._.* #,##0.000_)_%;_._.* \(#,##0.000\)_%;_._.* \ .000_)_%"/>
    <numFmt numFmtId="228" formatCode="_ &quot;R&quot;\ * #,##0_ ;_ &quot;R&quot;\ * \-#,##0_ ;_ &quot;R&quot;\ * &quot;-&quot;_ ;_ @_ "/>
    <numFmt numFmtId="229" formatCode="&quot;€&quot;#,##0.000_);[Red]\(&quot;€&quot;#,##0.00\)"/>
    <numFmt numFmtId="230" formatCode="_-* #,##0.0000\ _F_-;\-* #,##0.0000\ _F_-;_-* &quot;-&quot;??\ _F_-;_-@_-"/>
    <numFmt numFmtId="231" formatCode="&quot;€&quot;* #,##0.00_);&quot;€&quot;* \(#,##0.00\)"/>
    <numFmt numFmtId="232" formatCode="\U\S\$#,##0.00;\(\U\S\$#,##0.00\)"/>
    <numFmt numFmtId="233" formatCode="_-&quot;F&quot;\ * #,##0.0_-;_-&quot;F&quot;\ * #,##0.0\-;_-&quot;F&quot;\ * &quot;-&quot;??_-;_-@_-"/>
    <numFmt numFmtId="234" formatCode="_-[$€]* #,##0.00_-;\-[$€]* #,##0.00_-;_-[$€]* &quot;-&quot;??_-;_-@_-"/>
    <numFmt numFmtId="235" formatCode="&quot;€&quot;#,##0;\-&quot;€&quot;#,##0"/>
    <numFmt numFmtId="236" formatCode="_-&quot;ß&quot;* #,##0_-;\-&quot;ß&quot;* #,##0_-;_-&quot;ß&quot;* &quot;-&quot;_-;_-@_-"/>
    <numFmt numFmtId="237" formatCode="_-&quot;ß&quot;* #,##0.00_-;\-&quot;ß&quot;* #,##0.00_-;_-&quot;ß&quot;* &quot;-&quot;??_-;_-@_-"/>
    <numFmt numFmtId="238" formatCode="&quot;\&quot;#,##0.00;[Red]&quot;\&quot;\-#,##0.00"/>
    <numFmt numFmtId="239" formatCode="mmm\-yyyy"/>
    <numFmt numFmtId="240" formatCode="#"/>
    <numFmt numFmtId="241" formatCode="&quot;¡Ì&quot;#,##0;[Red]\-&quot;¡Ì&quot;#,##0"/>
    <numFmt numFmtId="242" formatCode="_(&quot;.&quot;* #&quot;€&quot;##0_);_(&quot;.&quot;* \(#&quot;€&quot;##0\);_(&quot;.&quot;* &quot;-&quot;_);_(@_)"/>
    <numFmt numFmtId="243" formatCode="&quot;€&quot;#&quot;€&quot;##0_);[Red]\(&quot;€&quot;#&quot;€&quot;##0\)"/>
    <numFmt numFmtId="244" formatCode="&quot;\&quot;#,##0;[Red]\-&quot;\&quot;#,##0"/>
    <numFmt numFmtId="245" formatCode="_-* #,##0.0\ _F_-;\-* #,##0.0\ _F_-;_-* \-??\ _F_-;_-@_-"/>
    <numFmt numFmtId="246" formatCode="#,##0.00&quot; F&quot;;[Red]\-#,##0.00&quot; F&quot;"/>
    <numFmt numFmtId="247" formatCode="#,##0\ &quot;F&quot;;\-#,##0\ &quot;F&quot;"/>
    <numFmt numFmtId="248" formatCode="_(* #,##0.00000_);_(* \(#,##0.00000\);_(* &quot;-&quot;??_);_(@_)"/>
    <numFmt numFmtId="249" formatCode="&quot;€&quot;* #,##0_);&quot;€&quot;* \(#,##0\)"/>
    <numFmt numFmtId="250" formatCode="&quot;€&quot;* #,##0.00_)_%;&quot;€&quot;* \(#,##0.00\)_%"/>
    <numFmt numFmtId="251" formatCode="&quot;€&quot;* #,##0_)_%;&quot;€&quot;* \(#,##0\)_%"/>
    <numFmt numFmtId="252" formatCode="#,##0_)_%;\(#,##0\)_%"/>
    <numFmt numFmtId="253" formatCode="#,##0.00_)_%;\(#,##0.00\)_%"/>
  </numFmts>
  <fonts count="151">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12"/>
      <name val="Times New Roman"/>
      <family val="1"/>
    </font>
    <font>
      <sz val="11"/>
      <name val="Times New Roman"/>
      <family val="1"/>
    </font>
    <font>
      <sz val="11"/>
      <color indexed="8"/>
      <name val="Arial"/>
      <family val="2"/>
    </font>
    <font>
      <b/>
      <sz val="12"/>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sz val="12"/>
      <name val=".VnTime"/>
      <family val="2"/>
    </font>
    <font>
      <sz val="12"/>
      <name val="????"/>
      <family val="1"/>
    </font>
    <font>
      <sz val="10"/>
      <name val=".VnTime"/>
      <family val="2"/>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2"/>
      <name val="¹UAAA¼"/>
      <family val="3"/>
    </font>
    <font>
      <sz val="11"/>
      <name val="µ¸¿ò"/>
      <family val="0"/>
    </font>
    <font>
      <sz val="12"/>
      <name val="µ¸¿òÃ¼"/>
      <family val="3"/>
    </font>
    <font>
      <b/>
      <sz val="10"/>
      <name val="Helv"/>
      <family val="0"/>
    </font>
    <font>
      <b/>
      <sz val="10"/>
      <name val="Arial"/>
      <family val="2"/>
    </font>
    <font>
      <sz val="8"/>
      <name val="Arial"/>
      <family val="2"/>
    </font>
    <font>
      <b/>
      <sz val="12"/>
      <name val="Helv"/>
      <family val="0"/>
    </font>
    <font>
      <b/>
      <sz val="12"/>
      <name val="Arial"/>
      <family val="2"/>
    </font>
    <font>
      <b/>
      <sz val="18"/>
      <name val="Arial"/>
      <family val="2"/>
    </font>
    <font>
      <sz val="8"/>
      <color indexed="12"/>
      <name val="Helv"/>
      <family val="2"/>
    </font>
    <font>
      <sz val="10"/>
      <name val="MS Sans Serif"/>
      <family val="2"/>
    </font>
    <font>
      <b/>
      <sz val="11"/>
      <name val="Helv"/>
      <family val="0"/>
    </font>
    <font>
      <sz val="10"/>
      <name val=".VnAvant"/>
      <family val="2"/>
    </font>
    <font>
      <sz val="10"/>
      <name val=".VnArial"/>
      <family val="2"/>
    </font>
    <font>
      <sz val="12"/>
      <name val="Arial"/>
      <family val="2"/>
    </font>
    <font>
      <sz val="7"/>
      <name val="Small Fonts"/>
      <family val="3"/>
    </font>
    <font>
      <sz val="12"/>
      <name val=".VnArial"/>
      <family val="2"/>
    </font>
    <font>
      <sz val="11"/>
      <name val="–¾’©"/>
      <family val="1"/>
    </font>
    <font>
      <sz val="13"/>
      <name val=".VnTime"/>
      <family val="2"/>
    </font>
    <font>
      <sz val="11"/>
      <color indexed="32"/>
      <name val="VNI-Times"/>
      <family val="0"/>
    </font>
    <font>
      <sz val="14"/>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font>
    <font>
      <sz val="14"/>
      <name val=".VnArial"/>
      <family val="2"/>
    </font>
    <font>
      <sz val="11"/>
      <name val="VNI-Times"/>
      <family val="0"/>
    </font>
    <font>
      <sz val="11"/>
      <name val=".VnTime"/>
      <family val="2"/>
    </font>
    <font>
      <b/>
      <sz val="11"/>
      <name val="Arial"/>
      <family val="2"/>
    </font>
    <font>
      <sz val="12"/>
      <name val="돋움체"/>
      <family val="3"/>
    </font>
    <font>
      <sz val="12"/>
      <name val="VNtimes new roman"/>
      <family val="2"/>
    </font>
    <font>
      <sz val="10"/>
      <name val="AngsanaUPC"/>
      <family val="1"/>
    </font>
    <font>
      <sz val="12"/>
      <name val="???"/>
      <family val="3"/>
    </font>
    <font>
      <sz val="10"/>
      <name val="VnTimes"/>
      <family val="2"/>
    </font>
    <font>
      <sz val="10"/>
      <name val="Helv"/>
      <family val="0"/>
    </font>
    <font>
      <sz val="10"/>
      <name val="VNI-Aptima"/>
      <family val="0"/>
    </font>
    <font>
      <b/>
      <sz val="8"/>
      <name val="Arial"/>
      <family val="2"/>
    </font>
    <font>
      <sz val="11"/>
      <name val="New Times Roman"/>
      <family val="0"/>
    </font>
    <font>
      <u val="singleAccounting"/>
      <sz val="11"/>
      <name val="Times New Roman"/>
      <family val="1"/>
    </font>
    <font>
      <b/>
      <sz val="14"/>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0"/>
      <name val=".VnTime"/>
      <family val="2"/>
    </font>
    <font>
      <sz val="10"/>
      <name val=".VnHelvetIns"/>
      <family val="2"/>
    </font>
    <font>
      <b/>
      <sz val="14"/>
      <name val=".VnTimeH"/>
      <family val="2"/>
    </font>
    <font>
      <sz val="12"/>
      <name val="??"/>
      <family val="1"/>
    </font>
    <font>
      <sz val="10"/>
      <name val=".VnArial NarrowH"/>
      <family val="2"/>
    </font>
    <font>
      <b/>
      <sz val="10"/>
      <name val=".VnArialH"/>
      <family val="2"/>
    </font>
    <font>
      <b/>
      <sz val="12"/>
      <name val="VN-NTime"/>
      <family val="2"/>
    </font>
    <font>
      <sz val="12"/>
      <color indexed="8"/>
      <name val="Times New Roman"/>
      <family val="1"/>
    </font>
    <font>
      <sz val="12"/>
      <name val="Helv"/>
      <family val="2"/>
    </font>
    <font>
      <b/>
      <sz val="10"/>
      <name val="MS Sans Serif"/>
      <family val="2"/>
    </font>
    <font>
      <sz val="11"/>
      <name val="3C_Times_T"/>
      <family val="0"/>
    </font>
    <font>
      <sz val="10"/>
      <name val="3C_Times_T"/>
      <family val="0"/>
    </font>
    <font>
      <sz val="12"/>
      <name val="VNTime"/>
      <family val="2"/>
    </font>
    <font>
      <sz val="12"/>
      <name val="VnTime"/>
      <family val="0"/>
    </font>
    <font>
      <b/>
      <sz val="13"/>
      <color indexed="8"/>
      <name val=".VnTimeH"/>
      <family val="2"/>
    </font>
    <font>
      <b/>
      <sz val="10"/>
      <color indexed="10"/>
      <name val="Arial"/>
      <family val="2"/>
    </font>
    <font>
      <b/>
      <sz val="11"/>
      <name val=".VnArial"/>
      <family val="2"/>
    </font>
    <font>
      <sz val="10"/>
      <name val="VNtimes new roman"/>
      <family val="2"/>
    </font>
    <font>
      <sz val="11"/>
      <name val=".VnArial"/>
      <family val="2"/>
    </font>
    <font>
      <i/>
      <sz val="11"/>
      <name val=".VnArial"/>
      <family val="2"/>
    </font>
    <font>
      <b/>
      <sz val="11"/>
      <name val=".VnArial NarrowH"/>
      <family val="2"/>
    </font>
    <font>
      <b/>
      <i/>
      <sz val="11"/>
      <name val=".VnArial"/>
      <family val="2"/>
    </font>
    <font>
      <sz val="13"/>
      <name val=".VnBahamasBH"/>
      <family val="2"/>
    </font>
    <font>
      <b/>
      <sz val="8"/>
      <name val="VN Helvetica"/>
      <family val="0"/>
    </font>
    <font>
      <b/>
      <sz val="12"/>
      <name val=".VnTime"/>
      <family val="2"/>
    </font>
    <font>
      <b/>
      <sz val="10"/>
      <name val="VN AvantGBook"/>
      <family val="0"/>
    </font>
    <font>
      <b/>
      <sz val="16"/>
      <name val=".VnTime"/>
      <family val="2"/>
    </font>
    <font>
      <sz val="11"/>
      <name val=".VnHelvetIns"/>
      <family val="2"/>
    </font>
    <font>
      <sz val="9"/>
      <name val=".VnTime"/>
      <family val="2"/>
    </font>
    <font>
      <sz val="16"/>
      <name val="AngsanaUPC"/>
      <family val="3"/>
    </font>
    <font>
      <sz val="10"/>
      <name val="명조"/>
      <family val="3"/>
    </font>
    <font>
      <b/>
      <sz val="11"/>
      <name val="Times New Roman"/>
      <family val="1"/>
    </font>
    <font>
      <b/>
      <sz val="14"/>
      <name val="Times New Roman"/>
      <family val="1"/>
    </font>
    <font>
      <i/>
      <sz val="11"/>
      <name val="Times New Roman"/>
      <family val="1"/>
    </font>
    <font>
      <u val="single"/>
      <sz val="11"/>
      <color indexed="20"/>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b/>
      <sz val="11"/>
      <color indexed="8"/>
      <name val="Calibri"/>
      <family val="2"/>
    </font>
    <font>
      <sz val="11"/>
      <name val="Calibri"/>
      <family val="2"/>
    </font>
    <font>
      <sz val="11"/>
      <color indexed="56"/>
      <name val="Calibri"/>
      <family val="2"/>
    </font>
    <font>
      <b/>
      <sz val="14"/>
      <name val="Calibri"/>
      <family val="2"/>
    </font>
    <font>
      <b/>
      <sz val="14"/>
      <color indexed="10"/>
      <name val="Calibri"/>
      <family val="2"/>
    </font>
    <font>
      <b/>
      <sz val="14"/>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Calibri"/>
      <family val="2"/>
    </font>
    <font>
      <b/>
      <sz val="14"/>
      <color rgb="FFFF0000"/>
      <name val="Calibri"/>
      <family val="2"/>
    </font>
    <font>
      <b/>
      <sz val="14"/>
      <color theme="3"/>
      <name val="Calibri"/>
      <family val="2"/>
    </font>
    <font>
      <b/>
      <sz val="8"/>
      <name val="Calibri"/>
      <family val="2"/>
    </font>
  </fonts>
  <fills count="64">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0"/>
        <bgColor indexed="64"/>
      </patternFill>
    </fill>
    <fill>
      <patternFill patternType="solid">
        <fgColor rgb="FFFFCC99"/>
        <bgColor indexed="64"/>
      </patternFill>
    </fill>
    <fill>
      <patternFill patternType="solid">
        <fgColor indexed="26"/>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right style="thin"/>
      <top style="thin"/>
      <bottom style="thin"/>
    </border>
    <border>
      <left style="thin"/>
      <right style="thin"/>
      <top style="double"/>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color indexed="63"/>
      </bottom>
    </border>
    <border>
      <left>
        <color indexed="63"/>
      </left>
      <right style="double"/>
      <top>
        <color indexed="63"/>
      </top>
      <bottom>
        <color indexed="63"/>
      </bottom>
    </border>
    <border>
      <left>
        <color indexed="63"/>
      </left>
      <right>
        <color indexed="63"/>
      </right>
      <top style="double"/>
      <bottom style="double"/>
    </border>
    <border>
      <left>
        <color indexed="63"/>
      </left>
      <right>
        <color indexed="63"/>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thin"/>
    </border>
    <border>
      <left style="medium"/>
      <right style="thin"/>
      <top style="hair"/>
      <bottom style="hair"/>
    </border>
    <border>
      <left style="double"/>
      <right style="double"/>
      <top style="double"/>
      <bottom style="double"/>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hair"/>
      <bottom style="hair"/>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top style="thin"/>
      <bottom style="thin"/>
    </border>
    <border>
      <left style="thin">
        <color indexed="8"/>
      </left>
      <right>
        <color indexed="63"/>
      </right>
      <top style="thin">
        <color indexed="8"/>
      </top>
      <bottom style="thin">
        <color indexed="8"/>
      </bottom>
    </border>
    <border>
      <left>
        <color indexed="63"/>
      </left>
      <right style="medium">
        <color indexed="63"/>
      </right>
      <top>
        <color indexed="63"/>
      </top>
      <bottom>
        <color indexed="63"/>
      </bottom>
    </border>
    <border>
      <left style="thin"/>
      <right style="thin"/>
      <top>
        <color indexed="63"/>
      </top>
      <bottom style="hair"/>
    </border>
    <border>
      <left>
        <color indexed="63"/>
      </left>
      <right>
        <color indexed="63"/>
      </right>
      <top style="thin">
        <color theme="4"/>
      </top>
      <bottom style="double">
        <color theme="4"/>
      </bottom>
    </border>
    <border>
      <left style="thin"/>
      <right style="thin"/>
      <top style="double"/>
      <bottom>
        <color indexed="63"/>
      </bottom>
    </border>
    <border>
      <left style="double"/>
      <right style="thin"/>
      <top style="thin"/>
      <bottom>
        <color indexed="63"/>
      </bottom>
    </border>
    <border>
      <left style="medium"/>
      <right>
        <color indexed="63"/>
      </right>
      <top>
        <color indexed="63"/>
      </top>
      <bottom style="hair"/>
    </border>
    <border>
      <left style="double"/>
      <right style="thin"/>
      <top style="thin"/>
      <bottom style="thin"/>
    </border>
    <border>
      <left style="thin"/>
      <right style="thin"/>
      <top>
        <color indexed="63"/>
      </top>
      <bottom>
        <color indexed="63"/>
      </bottom>
    </border>
    <border>
      <left>
        <color indexed="63"/>
      </left>
      <right>
        <color indexed="63"/>
      </right>
      <top>
        <color indexed="63"/>
      </top>
      <bottom style="hair"/>
    </border>
    <border>
      <left/>
      <right style="thin"/>
      <top style="thin"/>
      <bottom style="thin"/>
    </border>
  </borders>
  <cellStyleXfs count="53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24" fillId="0" borderId="0" applyNumberFormat="0" applyFill="0" applyBorder="0" applyAlignment="0" applyProtection="0"/>
    <xf numFmtId="3" fontId="65" fillId="0" borderId="1">
      <alignment/>
      <protection/>
    </xf>
    <xf numFmtId="176" fontId="66" fillId="0" borderId="2" applyFont="0" applyBorder="0">
      <alignment/>
      <protection/>
    </xf>
    <xf numFmtId="200" fontId="4" fillId="0" borderId="0" applyFont="0" applyFill="0" applyBorder="0" applyAlignment="0" applyProtection="0"/>
    <xf numFmtId="0" fontId="67" fillId="0" borderId="0" applyFont="0" applyFill="0" applyBorder="0" applyAlignment="0" applyProtection="0"/>
    <xf numFmtId="199" fontId="4" fillId="0" borderId="0" applyFont="0" applyFill="0" applyBorder="0" applyAlignment="0" applyProtection="0"/>
    <xf numFmtId="206" fontId="67" fillId="0" borderId="0" applyFont="0" applyFill="0" applyBorder="0" applyAlignment="0" applyProtection="0"/>
    <xf numFmtId="207" fontId="67" fillId="0" borderId="0" applyFont="0" applyFill="0" applyBorder="0" applyAlignment="0" applyProtection="0"/>
    <xf numFmtId="179" fontId="25" fillId="0" borderId="0" applyFont="0" applyFill="0" applyBorder="0" applyAlignment="0" applyProtection="0"/>
    <xf numFmtId="181" fontId="25" fillId="0" borderId="0" applyFont="0" applyFill="0" applyBorder="0" applyAlignment="0" applyProtection="0"/>
    <xf numFmtId="215" fontId="59" fillId="0" borderId="0" applyFont="0" applyFill="0" applyBorder="0" applyAlignment="0" applyProtection="0"/>
    <xf numFmtId="0" fontId="67" fillId="0" borderId="0" applyFont="0" applyFill="0" applyBorder="0" applyAlignment="0" applyProtection="0"/>
    <xf numFmtId="40" fontId="53" fillId="0" borderId="0" applyFont="0" applyFill="0" applyBorder="0" applyAlignment="0" applyProtection="0"/>
    <xf numFmtId="38" fontId="53" fillId="0" borderId="0" applyFont="0" applyFill="0" applyBorder="0" applyAlignment="0" applyProtection="0"/>
    <xf numFmtId="0" fontId="4" fillId="0" borderId="0">
      <alignment/>
      <protection/>
    </xf>
    <xf numFmtId="0" fontId="23" fillId="0" borderId="0">
      <alignment vertical="top"/>
      <protection/>
    </xf>
    <xf numFmtId="0" fontId="23" fillId="0" borderId="0">
      <alignment vertical="top"/>
      <protection/>
    </xf>
    <xf numFmtId="0" fontId="23" fillId="0" borderId="0">
      <alignment vertical="top"/>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0" borderId="0">
      <alignment vertical="top"/>
      <protection/>
    </xf>
    <xf numFmtId="0" fontId="26" fillId="0" borderId="0" applyNumberFormat="0" applyFill="0" applyBorder="0" applyAlignment="0" applyProtection="0"/>
    <xf numFmtId="0" fontId="52"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16" fontId="48" fillId="0" borderId="0" applyFont="0" applyFill="0" applyBorder="0" applyAlignment="0" applyProtection="0"/>
    <xf numFmtId="215" fontId="59" fillId="0" borderId="0" applyFont="0" applyFill="0" applyBorder="0" applyAlignment="0" applyProtection="0"/>
    <xf numFmtId="217" fontId="56" fillId="0" borderId="0" applyFont="0" applyFill="0" applyBorder="0" applyAlignment="0" applyProtection="0"/>
    <xf numFmtId="218" fontId="56" fillId="0" borderId="0" applyFont="0" applyFill="0" applyBorder="0" applyAlignment="0" applyProtection="0"/>
    <xf numFmtId="215" fontId="59" fillId="0" borderId="0" applyFont="0" applyFill="0" applyBorder="0" applyAlignment="0" applyProtection="0"/>
    <xf numFmtId="217" fontId="56" fillId="0" borderId="0" applyFont="0" applyFill="0" applyBorder="0" applyAlignment="0" applyProtection="0"/>
    <xf numFmtId="219" fontId="26" fillId="0" borderId="0" applyFont="0" applyFill="0" applyBorder="0" applyAlignment="0" applyProtection="0"/>
    <xf numFmtId="220" fontId="54" fillId="0" borderId="0" applyFont="0" applyFill="0" applyBorder="0" applyAlignment="0" applyProtection="0"/>
    <xf numFmtId="0" fontId="4" fillId="0" borderId="0">
      <alignment/>
      <protection/>
    </xf>
    <xf numFmtId="0" fontId="3" fillId="0" borderId="0">
      <alignment/>
      <protection/>
    </xf>
    <xf numFmtId="3" fontId="65" fillId="0" borderId="1">
      <alignment/>
      <protection/>
    </xf>
    <xf numFmtId="3" fontId="65" fillId="0" borderId="1">
      <alignment/>
      <protection/>
    </xf>
    <xf numFmtId="0" fontId="27" fillId="2" borderId="0">
      <alignment/>
      <protection/>
    </xf>
    <xf numFmtId="0" fontId="27" fillId="3" borderId="0">
      <alignment/>
      <protection/>
    </xf>
    <xf numFmtId="9" fontId="68" fillId="0" borderId="0" applyFont="0" applyFill="0" applyBorder="0" applyAlignment="0" applyProtection="0"/>
    <xf numFmtId="9" fontId="54" fillId="0" borderId="0" applyFont="0" applyFill="0" applyBorder="0" applyAlignment="0" applyProtection="0"/>
    <xf numFmtId="0" fontId="69" fillId="0" borderId="0">
      <alignment/>
      <protection/>
    </xf>
    <xf numFmtId="9" fontId="28" fillId="0" borderId="0" applyFont="0" applyFill="0" applyBorder="0" applyAlignment="0" applyProtection="0"/>
    <xf numFmtId="0" fontId="29" fillId="2" borderId="0">
      <alignment/>
      <protection/>
    </xf>
    <xf numFmtId="0" fontId="29" fillId="3" borderId="0">
      <alignment/>
      <protection/>
    </xf>
    <xf numFmtId="0" fontId="24" fillId="0" borderId="0">
      <alignment/>
      <protection/>
    </xf>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30" fillId="2" borderId="0">
      <alignment/>
      <protection/>
    </xf>
    <xf numFmtId="0" fontId="30" fillId="3" borderId="0">
      <alignment/>
      <protection/>
    </xf>
    <xf numFmtId="0" fontId="31" fillId="0" borderId="0">
      <alignment wrapText="1"/>
      <protection/>
    </xf>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11"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29" fillId="26" borderId="0" applyNumberFormat="0" applyBorder="0" applyAlignment="0" applyProtection="0"/>
    <xf numFmtId="0" fontId="11" fillId="27" borderId="0" applyNumberFormat="0" applyBorder="0" applyAlignment="0" applyProtection="0"/>
    <xf numFmtId="0" fontId="129" fillId="28" borderId="0" applyNumberFormat="0" applyBorder="0" applyAlignment="0" applyProtection="0"/>
    <xf numFmtId="0" fontId="11" fillId="19" borderId="0" applyNumberFormat="0" applyBorder="0" applyAlignment="0" applyProtection="0"/>
    <xf numFmtId="0" fontId="129" fillId="29" borderId="0" applyNumberFormat="0" applyBorder="0" applyAlignment="0" applyProtection="0"/>
    <xf numFmtId="0" fontId="11" fillId="21" borderId="0" applyNumberFormat="0" applyBorder="0" applyAlignment="0" applyProtection="0"/>
    <xf numFmtId="0" fontId="129" fillId="30" borderId="0" applyNumberFormat="0" applyBorder="0" applyAlignment="0" applyProtection="0"/>
    <xf numFmtId="0" fontId="11" fillId="31" borderId="0" applyNumberFormat="0" applyBorder="0" applyAlignment="0" applyProtection="0"/>
    <xf numFmtId="0" fontId="129" fillId="32" borderId="0" applyNumberFormat="0" applyBorder="0" applyAlignment="0" applyProtection="0"/>
    <xf numFmtId="0" fontId="11" fillId="33" borderId="0" applyNumberFormat="0" applyBorder="0" applyAlignment="0" applyProtection="0"/>
    <xf numFmtId="0" fontId="129" fillId="34" borderId="0" applyNumberFormat="0" applyBorder="0" applyAlignment="0" applyProtection="0"/>
    <xf numFmtId="0" fontId="11" fillId="35" borderId="0" applyNumberFormat="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129" fillId="36" borderId="0" applyNumberFormat="0" applyBorder="0" applyAlignment="0" applyProtection="0"/>
    <xf numFmtId="0" fontId="11" fillId="37" borderId="0" applyNumberFormat="0" applyBorder="0" applyAlignment="0" applyProtection="0"/>
    <xf numFmtId="0" fontId="129" fillId="38" borderId="0" applyNumberFormat="0" applyBorder="0" applyAlignment="0" applyProtection="0"/>
    <xf numFmtId="0" fontId="11" fillId="39" borderId="0" applyNumberFormat="0" applyBorder="0" applyAlignment="0" applyProtection="0"/>
    <xf numFmtId="0" fontId="129" fillId="40" borderId="0" applyNumberFormat="0" applyBorder="0" applyAlignment="0" applyProtection="0"/>
    <xf numFmtId="0" fontId="11" fillId="41" borderId="0" applyNumberFormat="0" applyBorder="0" applyAlignment="0" applyProtection="0"/>
    <xf numFmtId="0" fontId="129" fillId="42" borderId="0" applyNumberFormat="0" applyBorder="0" applyAlignment="0" applyProtection="0"/>
    <xf numFmtId="0" fontId="11" fillId="31" borderId="0" applyNumberFormat="0" applyBorder="0" applyAlignment="0" applyProtection="0"/>
    <xf numFmtId="0" fontId="129" fillId="43" borderId="0" applyNumberFormat="0" applyBorder="0" applyAlignment="0" applyProtection="0"/>
    <xf numFmtId="0" fontId="11" fillId="33" borderId="0" applyNumberFormat="0" applyBorder="0" applyAlignment="0" applyProtection="0"/>
    <xf numFmtId="0" fontId="129" fillId="44" borderId="0" applyNumberFormat="0" applyBorder="0" applyAlignment="0" applyProtection="0"/>
    <xf numFmtId="0" fontId="11" fillId="45" borderId="0" applyNumberFormat="0" applyBorder="0" applyAlignment="0" applyProtection="0"/>
    <xf numFmtId="211" fontId="24" fillId="0" borderId="0" applyFont="0" applyFill="0" applyBorder="0" applyAlignment="0" applyProtection="0"/>
    <xf numFmtId="0" fontId="32" fillId="0" borderId="0" applyFont="0" applyFill="0" applyBorder="0" applyAlignment="0" applyProtection="0"/>
    <xf numFmtId="211" fontId="24" fillId="0" borderId="0" applyFont="0" applyFill="0" applyBorder="0" applyAlignment="0" applyProtection="0"/>
    <xf numFmtId="191" fontId="24" fillId="0" borderId="0" applyFont="0" applyFill="0" applyBorder="0" applyAlignment="0" applyProtection="0"/>
    <xf numFmtId="0" fontId="32" fillId="0" borderId="0" applyFont="0" applyFill="0" applyBorder="0" applyAlignment="0" applyProtection="0"/>
    <xf numFmtId="191" fontId="24" fillId="0" borderId="0" applyFont="0" applyFill="0" applyBorder="0" applyAlignment="0" applyProtection="0"/>
    <xf numFmtId="189" fontId="24" fillId="0" borderId="0" applyFont="0" applyFill="0" applyBorder="0" applyAlignment="0" applyProtection="0"/>
    <xf numFmtId="0" fontId="32" fillId="0" borderId="0" applyFont="0" applyFill="0" applyBorder="0" applyAlignment="0" applyProtection="0"/>
    <xf numFmtId="207" fontId="28" fillId="0" borderId="0" applyFont="0" applyFill="0" applyBorder="0" applyAlignment="0" applyProtection="0"/>
    <xf numFmtId="201" fontId="24" fillId="0" borderId="0" applyFont="0" applyFill="0" applyBorder="0" applyAlignment="0" applyProtection="0"/>
    <xf numFmtId="0" fontId="32" fillId="0" borderId="0" applyFont="0" applyFill="0" applyBorder="0" applyAlignment="0" applyProtection="0"/>
    <xf numFmtId="206" fontId="28" fillId="0" borderId="0" applyFont="0" applyFill="0" applyBorder="0" applyAlignment="0" applyProtection="0"/>
    <xf numFmtId="0" fontId="130" fillId="46" borderId="0" applyNumberFormat="0" applyBorder="0" applyAlignment="0" applyProtection="0"/>
    <xf numFmtId="0" fontId="12" fillId="7" borderId="0" applyNumberFormat="0" applyBorder="0" applyAlignment="0" applyProtection="0"/>
    <xf numFmtId="0" fontId="32" fillId="0" borderId="0">
      <alignment/>
      <protection/>
    </xf>
    <xf numFmtId="0" fontId="33" fillId="0" borderId="0">
      <alignment/>
      <protection/>
    </xf>
    <xf numFmtId="0" fontId="32" fillId="0" borderId="0">
      <alignment/>
      <protection/>
    </xf>
    <xf numFmtId="0" fontId="34" fillId="0" borderId="0">
      <alignment/>
      <protection/>
    </xf>
    <xf numFmtId="213" fontId="24" fillId="0" borderId="0" applyFill="0" applyBorder="0" applyAlignment="0">
      <protection/>
    </xf>
    <xf numFmtId="221" fontId="70" fillId="0" borderId="0" applyFill="0" applyBorder="0" applyAlignment="0">
      <protection/>
    </xf>
    <xf numFmtId="222" fontId="70" fillId="0" borderId="0" applyFill="0" applyBorder="0" applyAlignment="0">
      <protection/>
    </xf>
    <xf numFmtId="223" fontId="70" fillId="0" borderId="0" applyFill="0" applyBorder="0" applyAlignment="0">
      <protection/>
    </xf>
    <xf numFmtId="224" fontId="4" fillId="0" borderId="0" applyFill="0" applyBorder="0" applyAlignment="0">
      <protection/>
    </xf>
    <xf numFmtId="217" fontId="70" fillId="0" borderId="0" applyFill="0" applyBorder="0" applyAlignment="0">
      <protection/>
    </xf>
    <xf numFmtId="225" fontId="70" fillId="0" borderId="0" applyFill="0" applyBorder="0" applyAlignment="0">
      <protection/>
    </xf>
    <xf numFmtId="221" fontId="70" fillId="0" borderId="0" applyFill="0" applyBorder="0" applyAlignment="0">
      <protection/>
    </xf>
    <xf numFmtId="0" fontId="131" fillId="47" borderId="3" applyNumberFormat="0" applyAlignment="0" applyProtection="0"/>
    <xf numFmtId="0" fontId="13" fillId="2" borderId="4" applyNumberFormat="0" applyAlignment="0" applyProtection="0"/>
    <xf numFmtId="0" fontId="35" fillId="0" borderId="0">
      <alignment/>
      <protection/>
    </xf>
    <xf numFmtId="0" fontId="36" fillId="0" borderId="0" applyFill="0" applyBorder="0" applyProtection="0">
      <alignment horizontal="center"/>
    </xf>
    <xf numFmtId="0" fontId="64" fillId="0" borderId="0" applyFill="0" applyBorder="0" applyProtection="0">
      <alignment horizontal="center"/>
    </xf>
    <xf numFmtId="0" fontId="132" fillId="48" borderId="5" applyNumberFormat="0" applyAlignment="0" applyProtection="0"/>
    <xf numFmtId="0" fontId="14" fillId="49" borderId="6" applyNumberFormat="0" applyAlignment="0" applyProtection="0"/>
    <xf numFmtId="1" fontId="71" fillId="0" borderId="7" applyBorder="0">
      <alignment/>
      <protection/>
    </xf>
    <xf numFmtId="0" fontId="72" fillId="0" borderId="8">
      <alignment horizontal="center"/>
      <protection/>
    </xf>
    <xf numFmtId="43" fontId="1" fillId="0" borderId="0" applyFont="0" applyFill="0" applyBorder="0" applyAlignment="0" applyProtection="0"/>
    <xf numFmtId="41" fontId="1" fillId="0" borderId="0" applyFont="0" applyFill="0" applyBorder="0" applyAlignment="0" applyProtection="0"/>
    <xf numFmtId="217" fontId="70" fillId="0" borderId="0" applyFont="0" applyFill="0" applyBorder="0" applyAlignment="0" applyProtection="0"/>
    <xf numFmtId="226" fontId="6" fillId="0" borderId="0" applyFont="0" applyFill="0" applyBorder="0" applyAlignment="0" applyProtection="0"/>
    <xf numFmtId="39" fontId="73" fillId="0" borderId="0" applyFont="0" applyFill="0" applyBorder="0" applyAlignment="0" applyProtection="0"/>
    <xf numFmtId="227" fontId="7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6" fontId="4" fillId="0" borderId="0" applyFont="0" applyFill="0" applyBorder="0" applyAlignment="0" applyProtection="0"/>
    <xf numFmtId="198" fontId="3" fillId="0" borderId="0">
      <alignment/>
      <protection/>
    </xf>
    <xf numFmtId="3" fontId="4" fillId="0" borderId="0" applyFont="0" applyFill="0" applyBorder="0" applyAlignment="0" applyProtection="0"/>
    <xf numFmtId="0" fontId="75" fillId="0" borderId="0" applyFill="0" applyBorder="0" applyAlignment="0" applyProtection="0"/>
    <xf numFmtId="228" fontId="50" fillId="0" borderId="0" applyFont="0" applyFill="0" applyBorder="0" applyAlignment="0" applyProtection="0"/>
    <xf numFmtId="229" fontId="48" fillId="0" borderId="0" applyFont="0" applyFill="0" applyBorder="0" applyAlignment="0" applyProtection="0"/>
    <xf numFmtId="181" fontId="5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21" fontId="70" fillId="0" borderId="0" applyFont="0" applyFill="0" applyBorder="0" applyAlignment="0" applyProtection="0"/>
    <xf numFmtId="230" fontId="4" fillId="0" borderId="0" applyFont="0" applyFill="0" applyBorder="0" applyAlignment="0" applyProtection="0"/>
    <xf numFmtId="231" fontId="73" fillId="0" borderId="0" applyFont="0" applyFill="0" applyBorder="0" applyAlignment="0" applyProtection="0"/>
    <xf numFmtId="172" fontId="4" fillId="0" borderId="0" applyFont="0" applyFill="0" applyBorder="0" applyAlignment="0" applyProtection="0"/>
    <xf numFmtId="194" fontId="4" fillId="0" borderId="0" applyFont="0" applyFill="0" applyBorder="0" applyAlignment="0" applyProtection="0"/>
    <xf numFmtId="196" fontId="4" fillId="0" borderId="0">
      <alignment/>
      <protection/>
    </xf>
    <xf numFmtId="177" fontId="24" fillId="0" borderId="9">
      <alignment/>
      <protection/>
    </xf>
    <xf numFmtId="0" fontId="4" fillId="0" borderId="0" applyFont="0" applyFill="0" applyBorder="0" applyAlignment="0" applyProtection="0"/>
    <xf numFmtId="14" fontId="23" fillId="0" borderId="0" applyFill="0" applyBorder="0" applyAlignment="0">
      <protection/>
    </xf>
    <xf numFmtId="0" fontId="46" fillId="0" borderId="0" applyProtection="0">
      <alignment/>
    </xf>
    <xf numFmtId="232" fontId="4" fillId="0" borderId="10">
      <alignment vertical="center"/>
      <protection/>
    </xf>
    <xf numFmtId="203" fontId="4" fillId="0" borderId="0" applyFont="0" applyFill="0" applyBorder="0" applyAlignment="0" applyProtection="0"/>
    <xf numFmtId="205" fontId="4" fillId="0" borderId="0" applyFont="0" applyFill="0" applyBorder="0" applyAlignment="0" applyProtection="0"/>
    <xf numFmtId="233" fontId="48" fillId="0" borderId="0" applyFont="0" applyFill="0" applyBorder="0" applyAlignment="0" applyProtection="0"/>
    <xf numFmtId="200" fontId="4" fillId="0" borderId="0" applyFont="0" applyFill="0" applyBorder="0" applyAlignment="0" applyProtection="0"/>
    <xf numFmtId="197" fontId="4" fillId="0" borderId="0">
      <alignment/>
      <protection/>
    </xf>
    <xf numFmtId="3" fontId="24" fillId="0" borderId="0" applyFont="0" applyBorder="0" applyAlignment="0">
      <protection/>
    </xf>
    <xf numFmtId="3" fontId="24" fillId="0" borderId="0" applyFont="0" applyBorder="0" applyAlignment="0">
      <protection/>
    </xf>
    <xf numFmtId="217" fontId="70" fillId="0" borderId="0" applyFill="0" applyBorder="0" applyAlignment="0">
      <protection/>
    </xf>
    <xf numFmtId="221" fontId="70" fillId="0" borderId="0" applyFill="0" applyBorder="0" applyAlignment="0">
      <protection/>
    </xf>
    <xf numFmtId="217" fontId="70" fillId="0" borderId="0" applyFill="0" applyBorder="0" applyAlignment="0">
      <protection/>
    </xf>
    <xf numFmtId="225" fontId="70" fillId="0" borderId="0" applyFill="0" applyBorder="0" applyAlignment="0">
      <protection/>
    </xf>
    <xf numFmtId="221" fontId="70" fillId="0" borderId="0" applyFill="0" applyBorder="0" applyAlignment="0">
      <protection/>
    </xf>
    <xf numFmtId="234" fontId="4" fillId="0" borderId="0" applyFont="0" applyFill="0" applyBorder="0" applyAlignment="0" applyProtection="0"/>
    <xf numFmtId="0" fontId="133" fillId="0" borderId="0" applyNumberFormat="0" applyFill="0" applyBorder="0" applyAlignment="0" applyProtection="0"/>
    <xf numFmtId="0" fontId="15" fillId="0" borderId="0" applyNumberFormat="0" applyFill="0" applyBorder="0" applyAlignment="0" applyProtection="0"/>
    <xf numFmtId="3" fontId="24" fillId="0" borderId="0" applyFont="0" applyBorder="0" applyAlignment="0">
      <protection/>
    </xf>
    <xf numFmtId="3" fontId="24" fillId="0" borderId="0" applyFont="0" applyBorder="0" applyAlignment="0">
      <protection/>
    </xf>
    <xf numFmtId="0" fontId="76" fillId="0" borderId="0" applyProtection="0">
      <alignment/>
    </xf>
    <xf numFmtId="0" fontId="77" fillId="0" borderId="0" applyProtection="0">
      <alignment/>
    </xf>
    <xf numFmtId="0" fontId="78" fillId="0" borderId="0" applyProtection="0">
      <alignment/>
    </xf>
    <xf numFmtId="0" fontId="79" fillId="0" borderId="0" applyProtection="0">
      <alignment/>
    </xf>
    <xf numFmtId="0" fontId="80" fillId="0" borderId="0" applyNumberFormat="0" applyFont="0" applyFill="0" applyBorder="0" applyAlignment="0" applyProtection="0"/>
    <xf numFmtId="0" fontId="81" fillId="0" borderId="0" applyProtection="0">
      <alignment/>
    </xf>
    <xf numFmtId="0" fontId="82" fillId="0" borderId="0" applyProtection="0">
      <alignment/>
    </xf>
    <xf numFmtId="2" fontId="4" fillId="0" borderId="0" applyFont="0" applyFill="0" applyBorder="0" applyAlignment="0" applyProtection="0"/>
    <xf numFmtId="0" fontId="134" fillId="0" borderId="0" applyNumberFormat="0" applyFill="0" applyBorder="0" applyAlignment="0" applyProtection="0"/>
    <xf numFmtId="0" fontId="135" fillId="50" borderId="0" applyNumberFormat="0" applyBorder="0" applyAlignment="0" applyProtection="0"/>
    <xf numFmtId="0" fontId="16" fillId="9" borderId="0" applyNumberFormat="0" applyBorder="0" applyAlignment="0" applyProtection="0"/>
    <xf numFmtId="38" fontId="37" fillId="2" borderId="0" applyNumberFormat="0" applyBorder="0" applyAlignment="0" applyProtection="0"/>
    <xf numFmtId="0" fontId="83" fillId="0" borderId="0" applyNumberFormat="0" applyFont="0" applyBorder="0" applyAlignment="0">
      <protection/>
    </xf>
    <xf numFmtId="0" fontId="38" fillId="0" borderId="0">
      <alignment horizontal="left"/>
      <protection/>
    </xf>
    <xf numFmtId="0" fontId="39" fillId="0" borderId="11" applyNumberFormat="0" applyAlignment="0" applyProtection="0"/>
    <xf numFmtId="0" fontId="39" fillId="0" borderId="12">
      <alignment horizontal="left" vertical="center"/>
      <protection/>
    </xf>
    <xf numFmtId="0" fontId="136" fillId="0" borderId="13" applyNumberFormat="0" applyFill="0" applyAlignment="0" applyProtection="0"/>
    <xf numFmtId="0" fontId="40" fillId="0" borderId="0" applyNumberFormat="0" applyFill="0" applyBorder="0" applyAlignment="0" applyProtection="0"/>
    <xf numFmtId="0" fontId="137" fillId="0" borderId="14" applyNumberFormat="0" applyFill="0" applyAlignment="0" applyProtection="0"/>
    <xf numFmtId="0" fontId="39" fillId="0" borderId="0" applyNumberFormat="0" applyFill="0" applyBorder="0" applyAlignment="0" applyProtection="0"/>
    <xf numFmtId="0" fontId="138" fillId="0" borderId="15" applyNumberFormat="0" applyFill="0" applyAlignment="0" applyProtection="0"/>
    <xf numFmtId="0" fontId="17" fillId="0" borderId="16" applyNumberFormat="0" applyFill="0" applyAlignment="0" applyProtection="0"/>
    <xf numFmtId="0" fontId="138" fillId="0" borderId="0" applyNumberFormat="0" applyFill="0" applyBorder="0" applyAlignment="0" applyProtection="0"/>
    <xf numFmtId="0" fontId="17" fillId="0" borderId="0" applyNumberFormat="0" applyFill="0" applyBorder="0" applyAlignment="0" applyProtection="0"/>
    <xf numFmtId="0" fontId="64" fillId="0" borderId="0" applyFill="0" applyAlignment="0" applyProtection="0"/>
    <xf numFmtId="0" fontId="64" fillId="0" borderId="17" applyFill="0" applyAlignment="0" applyProtection="0"/>
    <xf numFmtId="0" fontId="40" fillId="0" borderId="0" applyProtection="0">
      <alignment/>
    </xf>
    <xf numFmtId="0" fontId="39" fillId="0" borderId="0" applyProtection="0">
      <alignment/>
    </xf>
    <xf numFmtId="235" fontId="84" fillId="51" borderId="1" applyNumberFormat="0" applyAlignment="0">
      <protection/>
    </xf>
    <xf numFmtId="2" fontId="85" fillId="0" borderId="18" applyBorder="0">
      <alignment horizontal="center" vertical="center"/>
      <protection/>
    </xf>
    <xf numFmtId="49" fontId="86" fillId="0" borderId="1">
      <alignment vertical="center"/>
      <protection/>
    </xf>
    <xf numFmtId="0" fontId="139" fillId="0" borderId="0" applyNumberFormat="0" applyFill="0" applyBorder="0" applyAlignment="0" applyProtection="0"/>
    <xf numFmtId="0" fontId="87" fillId="0" borderId="0">
      <alignment/>
      <protection/>
    </xf>
    <xf numFmtId="0" fontId="60" fillId="0" borderId="0" applyFont="0" applyFill="0" applyBorder="0" applyAlignment="0" applyProtection="0"/>
    <xf numFmtId="0" fontId="60" fillId="0" borderId="0" applyFont="0" applyFill="0" applyBorder="0" applyAlignment="0" applyProtection="0"/>
    <xf numFmtId="0" fontId="140" fillId="52" borderId="3" applyNumberFormat="0" applyAlignment="0" applyProtection="0"/>
    <xf numFmtId="10" fontId="37" fillId="53" borderId="1"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1" fontId="88" fillId="0" borderId="19" applyNumberFormat="0" applyFont="0" applyFill="0" applyBorder="0" applyAlignment="0" applyProtection="0"/>
    <xf numFmtId="0" fontId="42" fillId="0" borderId="0">
      <alignment/>
      <protection/>
    </xf>
    <xf numFmtId="0" fontId="42" fillId="0" borderId="0">
      <alignment/>
      <protection/>
    </xf>
    <xf numFmtId="217" fontId="70" fillId="0" borderId="0" applyFill="0" applyBorder="0" applyAlignment="0">
      <protection/>
    </xf>
    <xf numFmtId="221" fontId="70" fillId="0" borderId="0" applyFill="0" applyBorder="0" applyAlignment="0">
      <protection/>
    </xf>
    <xf numFmtId="217" fontId="70" fillId="0" borderId="0" applyFill="0" applyBorder="0" applyAlignment="0">
      <protection/>
    </xf>
    <xf numFmtId="225" fontId="70" fillId="0" borderId="0" applyFill="0" applyBorder="0" applyAlignment="0">
      <protection/>
    </xf>
    <xf numFmtId="221" fontId="70" fillId="0" borderId="0" applyFill="0" applyBorder="0" applyAlignment="0">
      <protection/>
    </xf>
    <xf numFmtId="0" fontId="141" fillId="0" borderId="20" applyNumberFormat="0" applyFill="0" applyAlignment="0" applyProtection="0"/>
    <xf numFmtId="0" fontId="18" fillId="0" borderId="21" applyNumberFormat="0" applyFill="0" applyAlignment="0" applyProtection="0"/>
    <xf numFmtId="0" fontId="75" fillId="0" borderId="0" applyFill="0" applyBorder="0" applyAlignment="0" applyProtection="0"/>
    <xf numFmtId="2" fontId="89" fillId="54" borderId="22" applyNumberFormat="0" applyFont="0" applyAlignment="0">
      <protection/>
    </xf>
    <xf numFmtId="38" fontId="42" fillId="0" borderId="0" applyFont="0" applyFill="0" applyBorder="0" applyAlignment="0" applyProtection="0"/>
    <xf numFmtId="40" fontId="42" fillId="0" borderId="0" applyFont="0" applyFill="0" applyBorder="0" applyAlignment="0" applyProtection="0"/>
    <xf numFmtId="0" fontId="43" fillId="0" borderId="23">
      <alignment/>
      <protection/>
    </xf>
    <xf numFmtId="214" fontId="44" fillId="0" borderId="24">
      <alignment/>
      <protection/>
    </xf>
    <xf numFmtId="201" fontId="45" fillId="0" borderId="0" applyFont="0" applyFill="0" applyBorder="0" applyAlignment="0" applyProtection="0"/>
    <xf numFmtId="210" fontId="45" fillId="0" borderId="0" applyFont="0" applyFill="0" applyBorder="0" applyAlignment="0" applyProtection="0"/>
    <xf numFmtId="183" fontId="4" fillId="0" borderId="0" applyFont="0" applyFill="0" applyBorder="0" applyAlignment="0" applyProtection="0"/>
    <xf numFmtId="195" fontId="4" fillId="0" borderId="0" applyFont="0" applyFill="0" applyBorder="0" applyAlignment="0" applyProtection="0"/>
    <xf numFmtId="0" fontId="46" fillId="0" borderId="0" applyNumberFormat="0" applyFont="0" applyFill="0" applyAlignment="0">
      <protection/>
    </xf>
    <xf numFmtId="0" fontId="24" fillId="0" borderId="0" applyNumberFormat="0" applyFill="0" applyAlignment="0">
      <protection/>
    </xf>
    <xf numFmtId="0" fontId="142" fillId="55" borderId="0" applyNumberFormat="0" applyBorder="0" applyAlignment="0" applyProtection="0"/>
    <xf numFmtId="0" fontId="19" fillId="56" borderId="0" applyNumberFormat="0" applyBorder="0" applyAlignment="0" applyProtection="0"/>
    <xf numFmtId="0" fontId="3" fillId="0" borderId="0">
      <alignment/>
      <protection/>
    </xf>
    <xf numFmtId="37" fontId="47" fillId="0" borderId="0">
      <alignment/>
      <protection/>
    </xf>
    <xf numFmtId="0" fontId="90" fillId="0" borderId="1" applyNumberFormat="0" applyFont="0" applyFill="0" applyBorder="0" applyAlignment="0">
      <protection/>
    </xf>
    <xf numFmtId="188" fontId="4" fillId="0" borderId="0">
      <alignment/>
      <protection/>
    </xf>
    <xf numFmtId="188" fontId="4" fillId="0" borderId="0">
      <alignment/>
      <protection/>
    </xf>
    <xf numFmtId="0" fontId="54" fillId="0" borderId="0">
      <alignment/>
      <protection/>
    </xf>
    <xf numFmtId="0" fontId="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vertical="top"/>
      <protection/>
    </xf>
    <xf numFmtId="0" fontId="0" fillId="0" borderId="0">
      <alignment/>
      <protection/>
    </xf>
    <xf numFmtId="0" fontId="3" fillId="0" borderId="0">
      <alignment/>
      <protection/>
    </xf>
    <xf numFmtId="0" fontId="4" fillId="0" borderId="0">
      <alignment vertical="top"/>
      <protection/>
    </xf>
    <xf numFmtId="0" fontId="5" fillId="0" borderId="0">
      <alignment/>
      <protection/>
    </xf>
    <xf numFmtId="0" fontId="0" fillId="0" borderId="0">
      <alignment vertical="top"/>
      <protection/>
    </xf>
    <xf numFmtId="0" fontId="4" fillId="0" borderId="0">
      <alignment/>
      <protection/>
    </xf>
    <xf numFmtId="0" fontId="1" fillId="0" borderId="0">
      <alignment/>
      <protection/>
    </xf>
    <xf numFmtId="0" fontId="62" fillId="0" borderId="0">
      <alignment/>
      <protection/>
    </xf>
    <xf numFmtId="0" fontId="0" fillId="0" borderId="0">
      <alignment/>
      <protection/>
    </xf>
    <xf numFmtId="0" fontId="5" fillId="0" borderId="0">
      <alignment/>
      <protection/>
    </xf>
    <xf numFmtId="0" fontId="1" fillId="0" borderId="0">
      <alignment/>
      <protection/>
    </xf>
    <xf numFmtId="0" fontId="4" fillId="0" borderId="0">
      <alignment vertical="top"/>
      <protection/>
    </xf>
    <xf numFmtId="0" fontId="3" fillId="0" borderId="0">
      <alignment/>
      <protection/>
    </xf>
    <xf numFmtId="0" fontId="4" fillId="0" borderId="0">
      <alignment vertical="top"/>
      <protection/>
    </xf>
    <xf numFmtId="0" fontId="3" fillId="0" borderId="0">
      <alignment/>
      <protection/>
    </xf>
    <xf numFmtId="0" fontId="3" fillId="0" borderId="0">
      <alignment/>
      <protection/>
    </xf>
    <xf numFmtId="0" fontId="3" fillId="0" borderId="0">
      <alignment/>
      <protection/>
    </xf>
    <xf numFmtId="0" fontId="4" fillId="0" borderId="0">
      <alignment vertical="top"/>
      <protection/>
    </xf>
    <xf numFmtId="0" fontId="4" fillId="0" borderId="0">
      <alignment vertical="top"/>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vertical="top"/>
      <protection/>
    </xf>
    <xf numFmtId="0" fontId="4" fillId="0" borderId="0">
      <alignment vertical="top"/>
      <protection/>
    </xf>
    <xf numFmtId="0" fontId="4" fillId="0" borderId="0">
      <alignment vertical="top"/>
      <protection/>
    </xf>
    <xf numFmtId="0" fontId="4" fillId="0" borderId="0">
      <alignment vertical="top"/>
      <protection/>
    </xf>
    <xf numFmtId="0" fontId="3" fillId="0" borderId="0">
      <alignment/>
      <protection/>
    </xf>
    <xf numFmtId="0" fontId="0" fillId="0" borderId="0">
      <alignment/>
      <protection/>
    </xf>
    <xf numFmtId="0" fontId="0" fillId="0" borderId="0">
      <alignment vertical="top"/>
      <protection/>
    </xf>
    <xf numFmtId="0" fontId="4" fillId="0" borderId="0">
      <alignment/>
      <protection/>
    </xf>
    <xf numFmtId="0" fontId="4" fillId="0" borderId="0">
      <alignment/>
      <protection/>
    </xf>
    <xf numFmtId="0" fontId="3" fillId="0" borderId="0">
      <alignment/>
      <protection/>
    </xf>
    <xf numFmtId="0" fontId="4" fillId="0" borderId="0">
      <alignment vertical="top"/>
      <protection/>
    </xf>
    <xf numFmtId="0" fontId="0" fillId="0" borderId="0">
      <alignment/>
      <protection/>
    </xf>
    <xf numFmtId="0" fontId="4" fillId="0" borderId="0">
      <alignment/>
      <protection/>
    </xf>
    <xf numFmtId="0" fontId="4" fillId="0" borderId="0">
      <alignment/>
      <protection/>
    </xf>
    <xf numFmtId="0" fontId="3" fillId="0" borderId="0">
      <alignment vertical="top"/>
      <protection/>
    </xf>
    <xf numFmtId="0" fontId="0" fillId="0" borderId="0">
      <alignment/>
      <protection/>
    </xf>
    <xf numFmtId="0" fontId="0" fillId="0" borderId="0">
      <alignment/>
      <protection/>
    </xf>
    <xf numFmtId="0" fontId="23" fillId="0" borderId="0">
      <alignment vertical="top"/>
      <protection/>
    </xf>
    <xf numFmtId="0" fontId="7" fillId="0" borderId="0">
      <alignment/>
      <protection/>
    </xf>
    <xf numFmtId="0" fontId="7" fillId="0" borderId="0">
      <alignment/>
      <protection/>
    </xf>
    <xf numFmtId="0" fontId="4" fillId="0" borderId="0">
      <alignment/>
      <protection/>
    </xf>
    <xf numFmtId="0" fontId="24" fillId="0" borderId="0">
      <alignment/>
      <protection/>
    </xf>
    <xf numFmtId="0" fontId="24" fillId="0" borderId="0">
      <alignment/>
      <protection/>
    </xf>
    <xf numFmtId="0" fontId="1" fillId="57" borderId="25" applyNumberFormat="0" applyFont="0" applyAlignment="0" applyProtection="0"/>
    <xf numFmtId="0" fontId="4" fillId="53" borderId="26" applyNumberFormat="0" applyFont="0" applyAlignment="0" applyProtection="0"/>
    <xf numFmtId="0" fontId="4" fillId="53" borderId="26" applyNumberFormat="0" applyFont="0" applyAlignment="0" applyProtection="0"/>
    <xf numFmtId="181" fontId="49" fillId="0" borderId="0" applyFont="0" applyFill="0" applyBorder="0" applyAlignment="0" applyProtection="0"/>
    <xf numFmtId="179" fontId="49" fillId="0" borderId="0" applyFont="0" applyFill="0" applyBorder="0" applyAlignment="0" applyProtection="0"/>
    <xf numFmtId="0" fontId="64"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4" fillId="0" borderId="0" applyFont="0" applyFill="0" applyBorder="0" applyAlignment="0" applyProtection="0"/>
    <xf numFmtId="0" fontId="3" fillId="0" borderId="0">
      <alignment/>
      <protection/>
    </xf>
    <xf numFmtId="0" fontId="143" fillId="47" borderId="27" applyNumberFormat="0" applyAlignment="0" applyProtection="0"/>
    <xf numFmtId="0" fontId="20" fillId="2" borderId="28" applyNumberFormat="0" applyAlignment="0" applyProtection="0"/>
    <xf numFmtId="0" fontId="91" fillId="54" borderId="0">
      <alignment/>
      <protection/>
    </xf>
    <xf numFmtId="9" fontId="1" fillId="0" borderId="0" applyFont="0" applyFill="0" applyBorder="0" applyAlignment="0" applyProtection="0"/>
    <xf numFmtId="236" fontId="4" fillId="0" borderId="0" applyFont="0" applyFill="0" applyBorder="0" applyAlignment="0" applyProtection="0"/>
    <xf numFmtId="237" fontId="4" fillId="0" borderId="0" applyFont="0" applyFill="0" applyBorder="0" applyAlignment="0" applyProtection="0"/>
    <xf numFmtId="224" fontId="4" fillId="0" borderId="0" applyFont="0" applyFill="0" applyBorder="0" applyAlignment="0" applyProtection="0"/>
    <xf numFmtId="175" fontId="4" fillId="0" borderId="0" applyFont="0" applyFill="0" applyBorder="0" applyAlignment="0" applyProtection="0"/>
    <xf numFmtId="10" fontId="4" fillId="0" borderId="0" applyFont="0" applyFill="0" applyBorder="0" applyAlignment="0" applyProtection="0"/>
    <xf numFmtId="220" fontId="4" fillId="0" borderId="0" applyFont="0" applyFill="0" applyBorder="0" applyAlignment="0" applyProtection="0"/>
    <xf numFmtId="238" fontId="4" fillId="0" borderId="0" applyFont="0" applyFill="0" applyBorder="0" applyAlignment="0" applyProtection="0"/>
    <xf numFmtId="194"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3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7" fontId="70" fillId="0" borderId="0" applyFill="0" applyBorder="0" applyAlignment="0">
      <protection/>
    </xf>
    <xf numFmtId="221" fontId="70" fillId="0" borderId="0" applyFill="0" applyBorder="0" applyAlignment="0">
      <protection/>
    </xf>
    <xf numFmtId="217" fontId="70" fillId="0" borderId="0" applyFill="0" applyBorder="0" applyAlignment="0">
      <protection/>
    </xf>
    <xf numFmtId="225" fontId="70" fillId="0" borderId="0" applyFill="0" applyBorder="0" applyAlignment="0">
      <protection/>
    </xf>
    <xf numFmtId="221" fontId="70" fillId="0" borderId="0" applyFill="0" applyBorder="0" applyAlignment="0">
      <protection/>
    </xf>
    <xf numFmtId="0" fontId="92" fillId="0" borderId="0">
      <alignment/>
      <protection/>
    </xf>
    <xf numFmtId="0" fontId="42" fillId="0" borderId="0" applyNumberFormat="0" applyFont="0" applyFill="0" applyBorder="0" applyAlignment="0" applyProtection="0"/>
    <xf numFmtId="0" fontId="93" fillId="0" borderId="23">
      <alignment horizontal="center"/>
      <protection/>
    </xf>
    <xf numFmtId="0" fontId="24" fillId="0" borderId="0" applyNumberFormat="0" applyFill="0" applyBorder="0" applyAlignment="0" applyProtection="0"/>
    <xf numFmtId="0" fontId="5" fillId="0" borderId="0">
      <alignment vertical="center"/>
      <protection/>
    </xf>
    <xf numFmtId="240" fontId="94" fillId="0" borderId="0" applyFont="0" applyFill="0" applyBorder="0" applyAlignment="0" applyProtection="0"/>
    <xf numFmtId="0" fontId="4" fillId="58" borderId="0">
      <alignment/>
      <protection/>
    </xf>
    <xf numFmtId="0" fontId="42" fillId="0" borderId="0">
      <alignment/>
      <protection/>
    </xf>
    <xf numFmtId="0" fontId="39" fillId="0" borderId="1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63" fillId="0" borderId="0">
      <alignment/>
      <protection/>
    </xf>
    <xf numFmtId="0" fontId="95" fillId="0" borderId="0">
      <alignment/>
      <protection/>
    </xf>
    <xf numFmtId="0" fontId="50" fillId="0" borderId="0">
      <alignment/>
      <protection/>
    </xf>
    <xf numFmtId="0" fontId="50" fillId="0" borderId="0">
      <alignment/>
      <protection/>
    </xf>
    <xf numFmtId="0" fontId="4" fillId="0" borderId="29" applyNumberFormat="0" applyFont="0" applyFill="0" applyAlignment="0" applyProtection="0"/>
    <xf numFmtId="241" fontId="50" fillId="0" borderId="0" applyFont="0" applyFill="0" applyBorder="0" applyAlignment="0" applyProtection="0"/>
    <xf numFmtId="0" fontId="46" fillId="0" borderId="0" applyNumberFormat="0" applyFont="0" applyFill="0" applyAlignment="0">
      <protection/>
    </xf>
    <xf numFmtId="3" fontId="4" fillId="0" borderId="0" applyFont="0" applyFill="0" applyBorder="0" applyAlignment="0" applyProtection="0"/>
    <xf numFmtId="194" fontId="4" fillId="0" borderId="0" applyFont="0" applyFill="0" applyBorder="0" applyAlignment="0" applyProtection="0"/>
    <xf numFmtId="242" fontId="26" fillId="0" borderId="0" applyFont="0" applyFill="0" applyBorder="0" applyAlignment="0" applyProtection="0"/>
    <xf numFmtId="243" fontId="26"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39" fillId="0" borderId="12">
      <alignment horizontal="left" vertical="center"/>
      <protection/>
    </xf>
    <xf numFmtId="0" fontId="51" fillId="0" borderId="0">
      <alignment/>
      <protection/>
    </xf>
    <xf numFmtId="0" fontId="43" fillId="0" borderId="0">
      <alignment/>
      <protection/>
    </xf>
    <xf numFmtId="186" fontId="50" fillId="0" borderId="30">
      <alignment horizontal="right" vertical="center"/>
      <protection/>
    </xf>
    <xf numFmtId="244" fontId="24" fillId="0" borderId="30">
      <alignment horizontal="right" vertical="center"/>
      <protection/>
    </xf>
    <xf numFmtId="244" fontId="24" fillId="0" borderId="30">
      <alignment horizontal="right" vertical="center"/>
      <protection/>
    </xf>
    <xf numFmtId="209" fontId="24" fillId="0" borderId="30">
      <alignment horizontal="right" vertical="center"/>
      <protection/>
    </xf>
    <xf numFmtId="182" fontId="52" fillId="0" borderId="30">
      <alignment horizontal="right" vertical="center"/>
      <protection/>
    </xf>
    <xf numFmtId="182" fontId="52" fillId="0" borderId="30">
      <alignment horizontal="right" vertical="center"/>
      <protection/>
    </xf>
    <xf numFmtId="182" fontId="52" fillId="0" borderId="30">
      <alignment horizontal="right" vertical="center"/>
      <protection/>
    </xf>
    <xf numFmtId="209" fontId="24" fillId="0" borderId="30">
      <alignment horizontal="right" vertical="center"/>
      <protection/>
    </xf>
    <xf numFmtId="209" fontId="24" fillId="0" borderId="30">
      <alignment horizontal="right" vertical="center"/>
      <protection/>
    </xf>
    <xf numFmtId="186" fontId="50" fillId="0" borderId="30">
      <alignment horizontal="right" vertical="center"/>
      <protection/>
    </xf>
    <xf numFmtId="244" fontId="24" fillId="0" borderId="30">
      <alignment horizontal="right" vertical="center"/>
      <protection/>
    </xf>
    <xf numFmtId="244" fontId="24"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245" fontId="24" fillId="0" borderId="31">
      <alignment horizontal="right" vertical="center"/>
      <protection/>
    </xf>
    <xf numFmtId="245" fontId="24" fillId="0" borderId="31">
      <alignment horizontal="right" vertical="center"/>
      <protection/>
    </xf>
    <xf numFmtId="186" fontId="50"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244" fontId="24" fillId="0" borderId="30">
      <alignment horizontal="right" vertical="center"/>
      <protection/>
    </xf>
    <xf numFmtId="186" fontId="50" fillId="0" borderId="30">
      <alignment horizontal="right" vertical="center"/>
      <protection/>
    </xf>
    <xf numFmtId="244" fontId="24" fillId="0" borderId="30">
      <alignment horizontal="right" vertical="center"/>
      <protection/>
    </xf>
    <xf numFmtId="208" fontId="24" fillId="0" borderId="30">
      <alignment horizontal="right" vertical="center"/>
      <protection/>
    </xf>
    <xf numFmtId="208" fontId="24" fillId="0" borderId="30">
      <alignment horizontal="right" vertical="center"/>
      <protection/>
    </xf>
    <xf numFmtId="208" fontId="24" fillId="0" borderId="30">
      <alignment horizontal="right" vertical="center"/>
      <protection/>
    </xf>
    <xf numFmtId="212" fontId="45" fillId="0" borderId="30">
      <alignment horizontal="right" vertical="center"/>
      <protection/>
    </xf>
    <xf numFmtId="212" fontId="45" fillId="0" borderId="30">
      <alignment horizontal="right" vertical="center"/>
      <protection/>
    </xf>
    <xf numFmtId="212" fontId="45" fillId="0" borderId="30">
      <alignment horizontal="right" vertical="center"/>
      <protection/>
    </xf>
    <xf numFmtId="245" fontId="24" fillId="0" borderId="31">
      <alignment horizontal="right" vertical="center"/>
      <protection/>
    </xf>
    <xf numFmtId="244" fontId="24" fillId="0" borderId="30">
      <alignment horizontal="right" vertical="center"/>
      <protection/>
    </xf>
    <xf numFmtId="186" fontId="50" fillId="0" borderId="30">
      <alignment horizontal="right" vertical="center"/>
      <protection/>
    </xf>
    <xf numFmtId="246" fontId="50" fillId="0" borderId="31">
      <alignment horizontal="right" vertical="center"/>
      <protection/>
    </xf>
    <xf numFmtId="186" fontId="50" fillId="0" borderId="30">
      <alignment horizontal="right" vertical="center"/>
      <protection/>
    </xf>
    <xf numFmtId="186" fontId="50" fillId="0" borderId="30">
      <alignment horizontal="right" vertical="center"/>
      <protection/>
    </xf>
    <xf numFmtId="244" fontId="24"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182" fontId="52" fillId="0" borderId="30">
      <alignment horizontal="right" vertical="center"/>
      <protection/>
    </xf>
    <xf numFmtId="182" fontId="52" fillId="0" borderId="30">
      <alignment horizontal="right" vertical="center"/>
      <protection/>
    </xf>
    <xf numFmtId="182" fontId="52" fillId="0" borderId="30">
      <alignment horizontal="right" vertical="center"/>
      <protection/>
    </xf>
    <xf numFmtId="186" fontId="50" fillId="0" borderId="30">
      <alignment horizontal="right" vertical="center"/>
      <protection/>
    </xf>
    <xf numFmtId="186" fontId="50" fillId="0" borderId="30">
      <alignment horizontal="right" vertical="center"/>
      <protection/>
    </xf>
    <xf numFmtId="49" fontId="23" fillId="0" borderId="0" applyFill="0" applyBorder="0" applyAlignment="0">
      <protection/>
    </xf>
    <xf numFmtId="247" fontId="4" fillId="0" borderId="0" applyFill="0" applyBorder="0" applyAlignment="0">
      <protection/>
    </xf>
    <xf numFmtId="184" fontId="4" fillId="0" borderId="0" applyFill="0" applyBorder="0" applyAlignment="0">
      <protection/>
    </xf>
    <xf numFmtId="187" fontId="50" fillId="0" borderId="30">
      <alignment horizontal="center"/>
      <protection/>
    </xf>
    <xf numFmtId="0" fontId="48" fillId="0" borderId="0">
      <alignment vertical="center" wrapText="1"/>
      <protection locked="0"/>
    </xf>
    <xf numFmtId="0" fontId="96" fillId="0" borderId="32">
      <alignment/>
      <protection/>
    </xf>
    <xf numFmtId="0" fontId="97" fillId="0" borderId="32">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ill="0" applyBorder="0" applyAlignment="0" applyProtection="0"/>
    <xf numFmtId="3" fontId="98" fillId="0" borderId="33" applyNumberFormat="0" applyBorder="0" applyAlignment="0">
      <protection/>
    </xf>
    <xf numFmtId="0" fontId="99" fillId="0" borderId="0">
      <alignment horizontal="center" vertical="top"/>
      <protection/>
    </xf>
    <xf numFmtId="177" fontId="50" fillId="0" borderId="22" applyBorder="0">
      <alignment horizontal="center" vertical="center"/>
      <protection/>
    </xf>
    <xf numFmtId="0" fontId="144" fillId="0" borderId="0" applyNumberFormat="0" applyFill="0" applyBorder="0" applyAlignment="0" applyProtection="0"/>
    <xf numFmtId="0" fontId="21" fillId="0" borderId="0" applyNumberFormat="0" applyFill="0" applyBorder="0" applyAlignment="0" applyProtection="0"/>
    <xf numFmtId="0" fontId="145" fillId="0" borderId="34" applyNumberFormat="0" applyFill="0" applyAlignment="0" applyProtection="0"/>
    <xf numFmtId="0" fontId="4" fillId="0" borderId="29" applyNumberFormat="0" applyFont="0" applyFill="0" applyAlignment="0" applyProtection="0"/>
    <xf numFmtId="1" fontId="88" fillId="0" borderId="35" applyBorder="0">
      <alignment horizontal="center" vertical="center"/>
      <protection/>
    </xf>
    <xf numFmtId="1" fontId="100" fillId="0" borderId="18" applyBorder="0">
      <alignment horizontal="center" vertical="center"/>
      <protection/>
    </xf>
    <xf numFmtId="184" fontId="50" fillId="0" borderId="0">
      <alignment/>
      <protection/>
    </xf>
    <xf numFmtId="185" fontId="50" fillId="0" borderId="1">
      <alignment/>
      <protection/>
    </xf>
    <xf numFmtId="0" fontId="101" fillId="0" borderId="0">
      <alignment/>
      <protection/>
    </xf>
    <xf numFmtId="0" fontId="101" fillId="0" borderId="0">
      <alignment/>
      <protection/>
    </xf>
    <xf numFmtId="2" fontId="102" fillId="0" borderId="18" applyBorder="0" applyAlignment="0">
      <protection/>
    </xf>
    <xf numFmtId="2" fontId="103" fillId="0" borderId="1" applyBorder="0">
      <alignment horizontal="right" vertical="center"/>
      <protection/>
    </xf>
    <xf numFmtId="2" fontId="104" fillId="0" borderId="36" applyNumberFormat="0" applyFill="0" applyBorder="0" applyAlignment="0" applyProtection="0"/>
    <xf numFmtId="2" fontId="105" fillId="0" borderId="0" applyBorder="0">
      <alignment horizontal="center" vertical="top"/>
      <protection/>
    </xf>
    <xf numFmtId="2" fontId="106" fillId="0" borderId="37" applyBorder="0">
      <alignment horizontal="left" vertical="center"/>
      <protection/>
    </xf>
    <xf numFmtId="235" fontId="107" fillId="59" borderId="8">
      <alignment vertical="top"/>
      <protection/>
    </xf>
    <xf numFmtId="0" fontId="108" fillId="60" borderId="1">
      <alignment horizontal="left" vertical="center"/>
      <protection/>
    </xf>
    <xf numFmtId="215" fontId="109" fillId="61" borderId="8">
      <alignment/>
      <protection/>
    </xf>
    <xf numFmtId="235" fontId="84" fillId="0" borderId="8">
      <alignment horizontal="left" vertical="top"/>
      <protection/>
    </xf>
    <xf numFmtId="0" fontId="110" fillId="62" borderId="0">
      <alignment horizontal="left" vertical="center"/>
      <protection/>
    </xf>
    <xf numFmtId="2" fontId="111" fillId="54" borderId="38" applyBorder="0">
      <alignment horizontal="right" vertical="center"/>
      <protection/>
    </xf>
    <xf numFmtId="2" fontId="86" fillId="0" borderId="0" applyBorder="0">
      <alignment horizontal="centerContinuous" vertical="center"/>
      <protection/>
    </xf>
    <xf numFmtId="235" fontId="26" fillId="0" borderId="39">
      <alignment horizontal="left" vertical="top"/>
      <protection/>
    </xf>
    <xf numFmtId="0" fontId="112" fillId="0" borderId="39">
      <alignment horizontal="left" vertical="center"/>
      <protection/>
    </xf>
    <xf numFmtId="202" fontId="4" fillId="0" borderId="0" applyFont="0" applyFill="0" applyBorder="0" applyAlignment="0" applyProtection="0"/>
    <xf numFmtId="204" fontId="4" fillId="0" borderId="0" applyFont="0" applyFill="0" applyBorder="0" applyAlignment="0" applyProtection="0"/>
    <xf numFmtId="0" fontId="146" fillId="0" borderId="0" applyNumberFormat="0" applyFill="0" applyBorder="0" applyAlignment="0" applyProtection="0"/>
    <xf numFmtId="0" fontId="22" fillId="0" borderId="0" applyNumberFormat="0" applyFill="0" applyBorder="0" applyAlignment="0" applyProtection="0"/>
    <xf numFmtId="222"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31"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0" fontId="61" fillId="0" borderId="0" applyNumberFormat="0" applyFill="0" applyBorder="0" applyAlignment="0" applyProtection="0"/>
    <xf numFmtId="218" fontId="113" fillId="0" borderId="0" applyFont="0" applyFill="0" applyBorder="0" applyAlignment="0" applyProtection="0"/>
    <xf numFmtId="217" fontId="113" fillId="0" borderId="0" applyFont="0" applyFill="0" applyBorder="0" applyAlignment="0" applyProtection="0"/>
    <xf numFmtId="0" fontId="113" fillId="0" borderId="0">
      <alignment/>
      <protection/>
    </xf>
    <xf numFmtId="0" fontId="60" fillId="0" borderId="0" applyFont="0" applyFill="0" applyBorder="0" applyAlignment="0" applyProtection="0"/>
    <xf numFmtId="0" fontId="60" fillId="0" borderId="0" applyFont="0" applyFill="0" applyBorder="0" applyAlignment="0" applyProtection="0"/>
    <xf numFmtId="0" fontId="5" fillId="0" borderId="0">
      <alignment vertical="center"/>
      <protection/>
    </xf>
    <xf numFmtId="40" fontId="5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9" fontId="54" fillId="0" borderId="0" applyFont="0" applyFill="0" applyBorder="0" applyAlignment="0" applyProtection="0"/>
    <xf numFmtId="0" fontId="55" fillId="0" borderId="0">
      <alignment/>
      <protection/>
    </xf>
    <xf numFmtId="0" fontId="114" fillId="0" borderId="4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54" fillId="0" borderId="0" applyFont="0" applyFill="0" applyBorder="0" applyAlignment="0" applyProtection="0"/>
    <xf numFmtId="0" fontId="54" fillId="0" borderId="0" applyFont="0" applyFill="0" applyBorder="0" applyAlignment="0" applyProtection="0"/>
    <xf numFmtId="193" fontId="57" fillId="0" borderId="0" applyFont="0" applyFill="0" applyBorder="0" applyAlignment="0" applyProtection="0"/>
    <xf numFmtId="192" fontId="57" fillId="0" borderId="0" applyFont="0" applyFill="0" applyBorder="0" applyAlignment="0" applyProtection="0"/>
    <xf numFmtId="0" fontId="58" fillId="0" borderId="0">
      <alignment/>
      <protection/>
    </xf>
    <xf numFmtId="0" fontId="46" fillId="0" borderId="0">
      <alignment/>
      <protection/>
    </xf>
    <xf numFmtId="179" fontId="56" fillId="0" borderId="0" applyFont="0" applyFill="0" applyBorder="0" applyAlignment="0" applyProtection="0"/>
    <xf numFmtId="181" fontId="56" fillId="0" borderId="0" applyFont="0" applyFill="0" applyBorder="0" applyAlignment="0" applyProtection="0"/>
    <xf numFmtId="206" fontId="45" fillId="0" borderId="0" applyFont="0" applyFill="0" applyBorder="0" applyAlignment="0" applyProtection="0"/>
    <xf numFmtId="207" fontId="45" fillId="0" borderId="0" applyFont="0" applyFill="0" applyBorder="0" applyAlignment="0" applyProtection="0"/>
    <xf numFmtId="0" fontId="45" fillId="0" borderId="0">
      <alignment/>
      <protection/>
    </xf>
    <xf numFmtId="178" fontId="56" fillId="0" borderId="0" applyFont="0" applyFill="0" applyBorder="0" applyAlignment="0" applyProtection="0"/>
    <xf numFmtId="190" fontId="59" fillId="0" borderId="0" applyFont="0" applyFill="0" applyBorder="0" applyAlignment="0" applyProtection="0"/>
    <xf numFmtId="180" fontId="56" fillId="0" borderId="0" applyFont="0" applyFill="0" applyBorder="0" applyAlignment="0" applyProtection="0"/>
    <xf numFmtId="217" fontId="45" fillId="0" borderId="0" applyFont="0" applyFill="0" applyBorder="0" applyAlignment="0" applyProtection="0"/>
    <xf numFmtId="218" fontId="45" fillId="0" borderId="0" applyFont="0" applyFill="0" applyBorder="0" applyAlignment="0" applyProtection="0"/>
  </cellStyleXfs>
  <cellXfs count="96">
    <xf numFmtId="0" fontId="0" fillId="0" borderId="0" xfId="0" applyFont="1" applyAlignment="1">
      <alignment/>
    </xf>
    <xf numFmtId="2" fontId="2" fillId="0" borderId="1" xfId="339" applyNumberFormat="1" applyFont="1" applyFill="1" applyBorder="1" applyAlignment="1">
      <alignment horizontal="center" vertical="center" wrapText="1"/>
      <protection/>
    </xf>
    <xf numFmtId="0" fontId="6" fillId="0" borderId="1" xfId="339" applyFont="1" applyFill="1" applyBorder="1" applyAlignment="1">
      <alignment horizontal="center" vertical="center" wrapText="1"/>
      <protection/>
    </xf>
    <xf numFmtId="2" fontId="6" fillId="0" borderId="1" xfId="339" applyNumberFormat="1" applyFont="1" applyFill="1" applyBorder="1" applyAlignment="1">
      <alignment horizontal="center" vertical="center" wrapText="1"/>
      <protection/>
    </xf>
    <xf numFmtId="0" fontId="6" fillId="0" borderId="1" xfId="0" applyFont="1" applyBorder="1" applyAlignment="1">
      <alignment horizontal="center" vertical="center" wrapText="1"/>
    </xf>
    <xf numFmtId="173" fontId="6" fillId="0" borderId="1" xfId="339" applyNumberFormat="1"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quotePrefix="1">
      <alignment vertical="center" wrapText="1"/>
    </xf>
    <xf numFmtId="0" fontId="6" fillId="0" borderId="1" xfId="0" applyFont="1" applyBorder="1" applyAlignment="1" quotePrefix="1">
      <alignment horizontal="left" vertical="center" wrapText="1"/>
    </xf>
    <xf numFmtId="0" fontId="124" fillId="0" borderId="0" xfId="0" applyFont="1" applyAlignment="1">
      <alignment/>
    </xf>
    <xf numFmtId="0" fontId="124" fillId="0" borderId="1" xfId="0" applyFont="1" applyBorder="1" applyAlignment="1">
      <alignment/>
    </xf>
    <xf numFmtId="0" fontId="124" fillId="0" borderId="0" xfId="0" applyFont="1" applyBorder="1" applyAlignment="1">
      <alignment/>
    </xf>
    <xf numFmtId="0" fontId="124" fillId="0" borderId="0" xfId="0" applyFont="1" applyAlignment="1">
      <alignment vertical="center" wrapText="1"/>
    </xf>
    <xf numFmtId="0" fontId="124" fillId="0" borderId="0" xfId="0" applyFont="1" applyAlignment="1">
      <alignment horizontal="center"/>
    </xf>
    <xf numFmtId="2" fontId="124" fillId="0" borderId="1" xfId="0" applyNumberFormat="1" applyFont="1" applyBorder="1" applyAlignment="1">
      <alignment/>
    </xf>
    <xf numFmtId="0" fontId="8" fillId="0" borderId="0" xfId="339" applyFont="1" applyFill="1" applyBorder="1" applyAlignment="1">
      <alignment horizontal="center" vertical="center" wrapText="1"/>
      <protection/>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2" fontId="115" fillId="0" borderId="1" xfId="339" applyNumberFormat="1" applyFont="1" applyFill="1" applyBorder="1" applyAlignment="1">
      <alignment horizontal="center" vertical="center" wrapText="1"/>
      <protection/>
    </xf>
    <xf numFmtId="0" fontId="115" fillId="0" borderId="1" xfId="0" applyFont="1" applyBorder="1" applyAlignment="1">
      <alignment horizontal="center" vertical="center"/>
    </xf>
    <xf numFmtId="0" fontId="6" fillId="63" borderId="1" xfId="323" applyFont="1" applyFill="1" applyBorder="1" applyAlignment="1">
      <alignment horizontal="left" vertical="center" wrapText="1"/>
      <protection/>
    </xf>
    <xf numFmtId="0" fontId="6" fillId="63" borderId="1" xfId="323" applyFont="1" applyFill="1" applyBorder="1" applyAlignment="1">
      <alignment horizontal="center" vertical="center" wrapText="1"/>
      <protection/>
    </xf>
    <xf numFmtId="2" fontId="6" fillId="63" borderId="1" xfId="323" applyNumberFormat="1" applyFont="1" applyFill="1" applyBorder="1" applyAlignment="1">
      <alignment horizontal="center" vertical="center" wrapText="1"/>
      <protection/>
    </xf>
    <xf numFmtId="2" fontId="2" fillId="0" borderId="7" xfId="339" applyNumberFormat="1" applyFont="1" applyFill="1" applyBorder="1" applyAlignment="1">
      <alignment horizontal="center" vertical="center" wrapText="1"/>
      <protection/>
    </xf>
    <xf numFmtId="2"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24" fillId="0" borderId="1" xfId="0" applyFont="1" applyBorder="1" applyAlignment="1">
      <alignment horizontal="center"/>
    </xf>
    <xf numFmtId="0" fontId="147" fillId="0" borderId="0" xfId="0" applyFont="1" applyAlignment="1">
      <alignment/>
    </xf>
    <xf numFmtId="0" fontId="146" fillId="0" borderId="0" xfId="0" applyFont="1" applyAlignment="1">
      <alignment/>
    </xf>
    <xf numFmtId="0" fontId="146" fillId="0" borderId="0" xfId="0" applyFont="1" applyAlignment="1">
      <alignment vertical="center" wrapText="1"/>
    </xf>
    <xf numFmtId="0" fontId="146" fillId="0" borderId="0" xfId="0" applyFont="1" applyAlignment="1">
      <alignment horizontal="center" vertical="center"/>
    </xf>
    <xf numFmtId="0" fontId="124" fillId="0" borderId="0" xfId="0" applyFont="1" applyBorder="1" applyAlignment="1">
      <alignment vertical="center"/>
    </xf>
    <xf numFmtId="0" fontId="126" fillId="0" borderId="0" xfId="0" applyFont="1" applyAlignment="1">
      <alignment horizontal="center" vertical="center"/>
    </xf>
    <xf numFmtId="0" fontId="148" fillId="0" borderId="0" xfId="0" applyFont="1" applyAlignment="1">
      <alignment horizontal="center" vertical="center"/>
    </xf>
    <xf numFmtId="0" fontId="149" fillId="0" borderId="0" xfId="0" applyFont="1" applyAlignment="1">
      <alignment horizontal="center" vertical="center"/>
    </xf>
    <xf numFmtId="0" fontId="148" fillId="0" borderId="0" xfId="0" applyFont="1" applyAlignment="1">
      <alignment horizontal="center" vertical="center" wrapText="1"/>
    </xf>
    <xf numFmtId="0" fontId="126" fillId="0" borderId="0" xfId="0" applyFont="1" applyAlignment="1">
      <alignment horizontal="center" vertical="center" wrapText="1"/>
    </xf>
    <xf numFmtId="43" fontId="6" fillId="0" borderId="1" xfId="339"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174" fontId="6" fillId="0" borderId="1" xfId="0" applyNumberFormat="1" applyFont="1" applyBorder="1" applyAlignment="1">
      <alignment horizontal="center" vertical="center" wrapText="1"/>
    </xf>
    <xf numFmtId="4" fontId="6" fillId="0" borderId="1" xfId="161" applyNumberFormat="1" applyFont="1" applyBorder="1" applyAlignment="1">
      <alignment horizontal="center" vertical="center" wrapText="1"/>
    </xf>
    <xf numFmtId="43" fontId="6" fillId="0" borderId="1" xfId="161" applyFont="1" applyBorder="1" applyAlignment="1">
      <alignment horizontal="center" vertical="center" wrapText="1"/>
    </xf>
    <xf numFmtId="0" fontId="6" fillId="0" borderId="1" xfId="0" applyFont="1" applyBorder="1" applyAlignment="1">
      <alignment horizontal="left" vertical="center" wrapText="1"/>
    </xf>
    <xf numFmtId="0" fontId="6" fillId="0" borderId="1" xfId="314" applyFont="1" applyBorder="1" applyAlignment="1">
      <alignment horizontal="center" vertical="center" wrapText="1"/>
      <protection/>
    </xf>
    <xf numFmtId="0" fontId="6" fillId="0" borderId="1" xfId="314" applyFont="1" applyBorder="1" applyAlignment="1">
      <alignment horizontal="center" vertical="center" wrapText="1"/>
      <protection/>
    </xf>
    <xf numFmtId="43" fontId="6" fillId="0" borderId="1" xfId="171" applyFont="1" applyBorder="1" applyAlignment="1">
      <alignment horizontal="center" vertical="center" wrapText="1"/>
    </xf>
    <xf numFmtId="176" fontId="6" fillId="0" borderId="1" xfId="171" applyNumberFormat="1" applyFont="1" applyBorder="1" applyAlignment="1">
      <alignment horizontal="center" vertical="center" wrapText="1"/>
    </xf>
    <xf numFmtId="43" fontId="6" fillId="0" borderId="1" xfId="171" applyFont="1" applyBorder="1" applyAlignment="1">
      <alignment horizontal="center" vertical="center" wrapText="1"/>
    </xf>
    <xf numFmtId="0" fontId="6" fillId="0" borderId="1" xfId="314" applyFont="1" applyBorder="1" applyAlignment="1" quotePrefix="1">
      <alignment horizontal="left" vertical="center" wrapText="1"/>
      <protection/>
    </xf>
    <xf numFmtId="0" fontId="6" fillId="0" borderId="1" xfId="0" applyFont="1" applyFill="1" applyBorder="1" applyAlignment="1" quotePrefix="1">
      <alignment vertical="center" wrapText="1"/>
    </xf>
    <xf numFmtId="2" fontId="6" fillId="0" borderId="1" xfId="161" applyNumberFormat="1" applyFont="1" applyBorder="1" applyAlignment="1">
      <alignment horizontal="center" vertical="center" wrapText="1"/>
    </xf>
    <xf numFmtId="0" fontId="6" fillId="54" borderId="1" xfId="337" applyFont="1" applyFill="1" applyBorder="1" applyAlignment="1">
      <alignment horizontal="center" vertical="center" wrapText="1"/>
      <protection/>
    </xf>
    <xf numFmtId="2" fontId="6" fillId="54" borderId="1" xfId="337" applyNumberFormat="1" applyFont="1" applyFill="1" applyBorder="1" applyAlignment="1">
      <alignment horizontal="center" vertical="center" wrapText="1"/>
      <protection/>
    </xf>
    <xf numFmtId="2" fontId="6" fillId="0" borderId="1" xfId="0" applyNumberFormat="1" applyFont="1" applyBorder="1" applyAlignment="1">
      <alignment horizontal="center" vertical="center" wrapText="1"/>
    </xf>
    <xf numFmtId="0" fontId="6" fillId="0" borderId="1" xfId="314" applyFont="1" applyFill="1" applyBorder="1" applyAlignment="1">
      <alignment horizontal="center" vertical="center" wrapText="1"/>
      <protection/>
    </xf>
    <xf numFmtId="39" fontId="6" fillId="0" borderId="1" xfId="171" applyNumberFormat="1" applyFont="1" applyFill="1" applyBorder="1" applyAlignment="1">
      <alignment horizontal="center" vertical="center" wrapText="1"/>
    </xf>
    <xf numFmtId="43" fontId="6" fillId="0" borderId="1" xfId="171" applyFont="1" applyFill="1" applyBorder="1" applyAlignment="1">
      <alignment horizontal="center" vertical="center" wrapText="1"/>
    </xf>
    <xf numFmtId="0" fontId="6" fillId="0" borderId="1" xfId="314" applyFont="1" applyFill="1" applyBorder="1" applyAlignment="1" quotePrefix="1">
      <alignment horizontal="left" vertical="center" wrapText="1"/>
      <protection/>
    </xf>
    <xf numFmtId="0" fontId="6" fillId="0" borderId="1" xfId="314" applyFont="1" applyFill="1" applyBorder="1" applyAlignment="1">
      <alignment horizontal="center" vertical="center" wrapText="1"/>
      <protection/>
    </xf>
    <xf numFmtId="3"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2" fontId="6" fillId="0" borderId="1" xfId="171" applyNumberFormat="1" applyFont="1" applyFill="1" applyBorder="1" applyAlignment="1">
      <alignment horizontal="center" vertical="center" wrapText="1"/>
    </xf>
    <xf numFmtId="2" fontId="124" fillId="0" borderId="1" xfId="0" applyNumberFormat="1" applyFont="1" applyBorder="1" applyAlignment="1">
      <alignment horizontal="right" vertical="center"/>
    </xf>
    <xf numFmtId="0" fontId="6" fillId="54" borderId="1" xfId="338" applyFont="1" applyFill="1" applyBorder="1" applyAlignment="1">
      <alignment horizontal="center" vertical="center" wrapText="1"/>
      <protection/>
    </xf>
    <xf numFmtId="2" fontId="6" fillId="54" borderId="1" xfId="338" applyNumberFormat="1" applyFont="1" applyFill="1" applyBorder="1" applyAlignment="1">
      <alignment horizontal="center" vertical="center" wrapText="1"/>
      <protection/>
    </xf>
    <xf numFmtId="0" fontId="6" fillId="0" borderId="1" xfId="338" applyFont="1" applyFill="1" applyBorder="1" applyAlignment="1">
      <alignment horizontal="center" vertical="center" wrapText="1"/>
      <protection/>
    </xf>
    <xf numFmtId="2" fontId="6" fillId="0" borderId="1" xfId="338" applyNumberFormat="1" applyFont="1" applyFill="1" applyBorder="1" applyAlignment="1">
      <alignment horizontal="center" vertical="center" wrapText="1"/>
      <protection/>
    </xf>
    <xf numFmtId="173" fontId="6" fillId="0" borderId="1" xfId="338" applyNumberFormat="1" applyFont="1" applyFill="1" applyBorder="1" applyAlignment="1">
      <alignment horizontal="center" vertical="center" wrapText="1"/>
      <protection/>
    </xf>
    <xf numFmtId="0" fontId="124" fillId="0" borderId="1" xfId="0" applyFont="1" applyBorder="1" applyAlignment="1">
      <alignment horizontal="center" vertical="center" wrapText="1"/>
    </xf>
    <xf numFmtId="0" fontId="124" fillId="0" borderId="0" xfId="0" applyFont="1" applyBorder="1" applyAlignment="1">
      <alignment horizontal="center" vertical="center" wrapText="1"/>
    </xf>
    <xf numFmtId="0" fontId="6" fillId="0" borderId="1" xfId="0" applyFont="1" applyFill="1" applyBorder="1" applyAlignment="1" quotePrefix="1">
      <alignment horizontal="center" vertical="center" wrapText="1"/>
    </xf>
    <xf numFmtId="0" fontId="6" fillId="0" borderId="1" xfId="336" applyFont="1" applyFill="1" applyBorder="1" applyAlignment="1">
      <alignment horizontal="center" vertical="center" wrapText="1"/>
      <protection/>
    </xf>
    <xf numFmtId="0" fontId="115" fillId="0" borderId="1" xfId="339" applyFont="1" applyFill="1" applyBorder="1" applyAlignment="1">
      <alignment horizontal="center" vertical="center" wrapText="1"/>
      <protection/>
    </xf>
    <xf numFmtId="0" fontId="115" fillId="63" borderId="30" xfId="323" applyFont="1" applyFill="1" applyBorder="1" applyAlignment="1">
      <alignment horizontal="left" vertical="center" wrapText="1"/>
      <protection/>
    </xf>
    <xf numFmtId="0" fontId="115" fillId="63" borderId="12" xfId="323" applyFont="1" applyFill="1" applyBorder="1" applyAlignment="1">
      <alignment horizontal="left" vertical="center" wrapText="1"/>
      <protection/>
    </xf>
    <xf numFmtId="0" fontId="115" fillId="63" borderId="41" xfId="323" applyFont="1" applyFill="1" applyBorder="1" applyAlignment="1">
      <alignment horizontal="left" vertical="center" wrapText="1"/>
      <protection/>
    </xf>
    <xf numFmtId="0" fontId="115" fillId="63" borderId="1" xfId="323" applyFont="1" applyFill="1" applyBorder="1" applyAlignment="1">
      <alignment horizontal="left" vertical="center" wrapText="1"/>
      <protection/>
    </xf>
    <xf numFmtId="2" fontId="115" fillId="0" borderId="30" xfId="339" applyNumberFormat="1" applyFont="1" applyFill="1" applyBorder="1" applyAlignment="1">
      <alignment horizontal="left" vertical="center" wrapText="1"/>
      <protection/>
    </xf>
    <xf numFmtId="2" fontId="115" fillId="0" borderId="12" xfId="339" applyNumberFormat="1" applyFont="1" applyFill="1" applyBorder="1" applyAlignment="1">
      <alignment horizontal="left" vertical="center" wrapText="1"/>
      <protection/>
    </xf>
    <xf numFmtId="2" fontId="115" fillId="0" borderId="41" xfId="339" applyNumberFormat="1" applyFont="1" applyFill="1" applyBorder="1" applyAlignment="1">
      <alignment horizontal="left" vertical="center" wrapText="1"/>
      <protection/>
    </xf>
    <xf numFmtId="2" fontId="6" fillId="0" borderId="30" xfId="339" applyNumberFormat="1" applyFont="1" applyFill="1" applyBorder="1" applyAlignment="1">
      <alignment horizontal="left" vertical="center" wrapText="1"/>
      <protection/>
    </xf>
    <xf numFmtId="2" fontId="6" fillId="0" borderId="12" xfId="339" applyNumberFormat="1" applyFont="1" applyFill="1" applyBorder="1" applyAlignment="1">
      <alignment horizontal="left" vertical="center" wrapText="1"/>
      <protection/>
    </xf>
    <xf numFmtId="2" fontId="6" fillId="0" borderId="41" xfId="339" applyNumberFormat="1" applyFont="1" applyFill="1" applyBorder="1" applyAlignment="1">
      <alignment horizontal="left" vertical="center" wrapText="1"/>
      <protection/>
    </xf>
    <xf numFmtId="2" fontId="115" fillId="0" borderId="1" xfId="339" applyNumberFormat="1" applyFont="1" applyFill="1" applyBorder="1" applyAlignment="1">
      <alignment horizontal="left" vertical="center" wrapText="1"/>
      <protection/>
    </xf>
    <xf numFmtId="0" fontId="2" fillId="0" borderId="1" xfId="296" applyFont="1" applyBorder="1" applyAlignment="1">
      <alignment horizontal="center" vertical="center" wrapText="1"/>
      <protection/>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16" fillId="0" borderId="17" xfId="339" applyFont="1" applyFill="1" applyBorder="1" applyAlignment="1">
      <alignment horizontal="center" vertical="center" wrapText="1"/>
      <protection/>
    </xf>
    <xf numFmtId="2" fontId="2" fillId="0" borderId="8" xfId="339" applyNumberFormat="1" applyFont="1" applyFill="1" applyBorder="1" applyAlignment="1">
      <alignment horizontal="center" vertical="center" wrapText="1"/>
      <protection/>
    </xf>
    <xf numFmtId="2" fontId="2" fillId="0" borderId="7" xfId="339" applyNumberFormat="1" applyFont="1" applyFill="1" applyBorder="1" applyAlignment="1">
      <alignment horizontal="center" vertical="center" wrapText="1"/>
      <protection/>
    </xf>
    <xf numFmtId="2" fontId="2" fillId="0" borderId="1" xfId="339" applyNumberFormat="1" applyFont="1" applyFill="1" applyBorder="1" applyAlignment="1">
      <alignment horizontal="center" vertical="center" wrapText="1"/>
      <protection/>
    </xf>
    <xf numFmtId="0" fontId="6" fillId="0" borderId="1" xfId="0" applyFont="1" applyBorder="1" applyAlignment="1">
      <alignment horizontal="center" vertical="top"/>
    </xf>
  </cellXfs>
  <cellStyles count="525">
    <cellStyle name="Normal" xfId="0"/>
    <cellStyle name="_x0001_" xfId="15"/>
    <cellStyle name="          &#13;&#10;shell=progman.exe&#13;&#10;m" xfId="16"/>
    <cellStyle name="#,##0" xfId="17"/>
    <cellStyle name="." xfId="18"/>
    <cellStyle name="??" xfId="19"/>
    <cellStyle name="?? [0.00]_      " xfId="20"/>
    <cellStyle name="?? [0]" xfId="21"/>
    <cellStyle name="???? [0.00]_      " xfId="22"/>
    <cellStyle name="????_      " xfId="23"/>
    <cellStyle name="???[0]_?? DI" xfId="24"/>
    <cellStyle name="???_?? DI" xfId="25"/>
    <cellStyle name="??[0]_BRE" xfId="26"/>
    <cellStyle name="??_      " xfId="27"/>
    <cellStyle name="_x0001_?¶æµ_x001B_ºß­ " xfId="28"/>
    <cellStyle name="_x0001_?¶æµ_x001B_ºß­_" xfId="29"/>
    <cellStyle name="_x0001_\Ô" xfId="30"/>
    <cellStyle name="_B02 - 12.2011 - PHU LUC chuan xac danh muc DTXD 2012" xfId="31"/>
    <cellStyle name="_B02 - 12.2011 - PHU LUC chuan xac danh muc DTXD 2012_Dang ky danh muc DTXD 2015- sua lai  6-2014-2" xfId="32"/>
    <cellStyle name="_BC cap phat T3 KH 2010" xfId="33"/>
    <cellStyle name="_Book1" xfId="34"/>
    <cellStyle name="_Book1_Dang ky danh muc DTXD 2015- sua lai  6-2014-2" xfId="35"/>
    <cellStyle name="_Book1_Dang ky danh muc DTXD 2015- sua lai  6-2014-2 2" xfId="36"/>
    <cellStyle name="_Book1_PL dong dien 2013_Khoi cong 2014 &amp; HT 2014" xfId="37"/>
    <cellStyle name="_Book1_PL2 cong trinh dong dien 9 thang 2013 (gui EVN)" xfId="38"/>
    <cellStyle name="_Book1_Yeu cau BC So ket 6 thang 2012 - Cac Phu luc " xfId="39"/>
    <cellStyle name="_CT da dong dien 2011" xfId="40"/>
    <cellStyle name="_Khu trung 138-338 EVN" xfId="41"/>
    <cellStyle name="_PL II-1 &amp; II-2 (sua lai)" xfId="42"/>
    <cellStyle name="_ÿÿÿÿÿ" xfId="43"/>
    <cellStyle name="_ÿÿÿÿÿ_PL dong dien 2013_Khoi cong 2014 &amp; HT 2014" xfId="44"/>
    <cellStyle name="_ÿÿÿÿÿ_PL2 cong trinh dong dien 9 thang 2013 (gui EVN)" xfId="45"/>
    <cellStyle name="_ÿÿÿÿÿ_Yeu cau BC So ket 6 thang 2012 - Cac Phu luc " xfId="46"/>
    <cellStyle name="_x0001_¨c^ " xfId="47"/>
    <cellStyle name="_x0001_¨c^[" xfId="48"/>
    <cellStyle name="_x0001_¨c^_" xfId="49"/>
    <cellStyle name="_x0001_¨Œc^ " xfId="50"/>
    <cellStyle name="_x0001_¨Œc^[" xfId="51"/>
    <cellStyle name="_x0001_¨Œc^_" xfId="52"/>
    <cellStyle name="_x0001_µÑTÖ " xfId="53"/>
    <cellStyle name="_x0001_µÑTÖ_" xfId="54"/>
    <cellStyle name="•W€_STDFOR" xfId="55"/>
    <cellStyle name="W_MARINE" xfId="56"/>
    <cellStyle name="0.0" xfId="57"/>
    <cellStyle name="0.00" xfId="58"/>
    <cellStyle name="1" xfId="59"/>
    <cellStyle name="1_Phu luc cong trinh dong dien 6T.2013" xfId="60"/>
    <cellStyle name="_x0001_1¼„½(" xfId="61"/>
    <cellStyle name="_x0001_1¼½(" xfId="62"/>
    <cellStyle name="15" xfId="63"/>
    <cellStyle name="¹éºÐÀ²_±âÅ¸" xfId="64"/>
    <cellStyle name="2" xfId="65"/>
    <cellStyle name="2_Phu luc cong trinh dong dien 6T.2013" xfId="66"/>
    <cellStyle name="20" xfId="67"/>
    <cellStyle name="20% - Accent1" xfId="68"/>
    <cellStyle name="20% - Accent1 2" xfId="69"/>
    <cellStyle name="20% - Accent2" xfId="70"/>
    <cellStyle name="20% - Accent2 2" xfId="71"/>
    <cellStyle name="20% - Accent3" xfId="72"/>
    <cellStyle name="20% - Accent3 2" xfId="73"/>
    <cellStyle name="20% - Accent4" xfId="74"/>
    <cellStyle name="20% - Accent4 2" xfId="75"/>
    <cellStyle name="20% - Accent5" xfId="76"/>
    <cellStyle name="20% - Accent5 2" xfId="77"/>
    <cellStyle name="20% - Accent6" xfId="78"/>
    <cellStyle name="20% - Accent6 2" xfId="79"/>
    <cellStyle name="3" xfId="80"/>
    <cellStyle name="3_Phu luc cong trinh dong dien 6T.2013" xfId="81"/>
    <cellStyle name="4" xfId="82"/>
    <cellStyle name="40% - Accent1" xfId="83"/>
    <cellStyle name="40% - Accent1 2" xfId="84"/>
    <cellStyle name="40% - Accent2" xfId="85"/>
    <cellStyle name="40% - Accent2 2" xfId="86"/>
    <cellStyle name="40% - Accent3" xfId="87"/>
    <cellStyle name="40% - Accent3 2" xfId="88"/>
    <cellStyle name="40% - Accent4" xfId="89"/>
    <cellStyle name="40% - Accent4 2" xfId="90"/>
    <cellStyle name="40% - Accent5" xfId="91"/>
    <cellStyle name="40% - Accent5 2" xfId="92"/>
    <cellStyle name="40% - Accent6" xfId="93"/>
    <cellStyle name="40% - Accent6 2" xfId="94"/>
    <cellStyle name="6" xfId="95"/>
    <cellStyle name="6???_x0002_¯ög6hÅ‡6???_x0002_¹?ß_x0008_,Ñ‡6???_x0002_…#×&gt;Ò ‡6???_x0002_é_x0007_ß_x0008__x001C__x000B__x001E_?????&#10;?_x0001_???????_x0014_?_x0001_???????_x001E_?fB_x000F_c????_x0018_I¿_x0008_v_x0010_‡6Ö_x0002_Ÿ6????ía??_x0012_c??????????????_x0001_?????????_x0001_?_x0001_?_x0001_?" xfId="96"/>
    <cellStyle name="6???_x0002_¯ög6hÅ‡6???_x0002_¹?ß_x0008_,Ñ‡6???_x0002_…#×&gt;Ò ‡6???_x0002_é_x0007_ß_x0008__x001C__x000B__x001E_?????&#10;?_x0001_???????_x0014_?_x0001_???????_x001E_?fB_x000F_c????_x0018_I¿_x0008_v_x0010_‡6Ö_x0002_Ÿ6????_x0015_l??Õm??????????????_x0001_?????????_x0001_?_x0001_?_x0001_?" xfId="97"/>
    <cellStyle name="6_Dang ky danh muc DTXD 2015- sua lai  6-2014-2" xfId="98"/>
    <cellStyle name="6_Dang ky danh muc DTXD 2015- sua lai  6-2014-2 2" xfId="99"/>
    <cellStyle name="60% - Accent1" xfId="100"/>
    <cellStyle name="60% - Accent1 2" xfId="101"/>
    <cellStyle name="60% - Accent2" xfId="102"/>
    <cellStyle name="60% - Accent2 2" xfId="103"/>
    <cellStyle name="60% - Accent3" xfId="104"/>
    <cellStyle name="60% - Accent3 2" xfId="105"/>
    <cellStyle name="60% - Accent4" xfId="106"/>
    <cellStyle name="60% - Accent4 2" xfId="107"/>
    <cellStyle name="60% - Accent5" xfId="108"/>
    <cellStyle name="60% - Accent5 2" xfId="109"/>
    <cellStyle name="60% - Accent6" xfId="110"/>
    <cellStyle name="60% - Accent6 2" xfId="111"/>
    <cellStyle name="_x0001_Å»_x001E_´ " xfId="112"/>
    <cellStyle name="_x0001_Å»_x001E_´_" xfId="113"/>
    <cellStyle name="Accent1" xfId="114"/>
    <cellStyle name="Accent1 2" xfId="115"/>
    <cellStyle name="Accent2" xfId="116"/>
    <cellStyle name="Accent2 2" xfId="117"/>
    <cellStyle name="Accent3" xfId="118"/>
    <cellStyle name="Accent3 2" xfId="119"/>
    <cellStyle name="Accent4" xfId="120"/>
    <cellStyle name="Accent4 2" xfId="121"/>
    <cellStyle name="Accent5" xfId="122"/>
    <cellStyle name="Accent5 2" xfId="123"/>
    <cellStyle name="Accent6" xfId="124"/>
    <cellStyle name="Accent6 2" xfId="125"/>
    <cellStyle name="ÅëÈ­ [0]_¿ì¹°Åë" xfId="126"/>
    <cellStyle name="AeE­ [0]_INQUIRY ¿µ¾÷AßAø " xfId="127"/>
    <cellStyle name="ÅëÈ­ [0]_Sheet1" xfId="128"/>
    <cellStyle name="ÅëÈ­_¿ì¹°Åë" xfId="129"/>
    <cellStyle name="AeE­_INQUIRY ¿µ¾÷AßAø " xfId="130"/>
    <cellStyle name="ÅëÈ­_Sheet1" xfId="131"/>
    <cellStyle name="ÄÞ¸¶ [0]_¿ì¹°Åë" xfId="132"/>
    <cellStyle name="AÞ¸¶ [0]_INQUIRY ¿?¾÷AßAø " xfId="133"/>
    <cellStyle name="ÄÞ¸¶ [0]_L601CPT" xfId="134"/>
    <cellStyle name="ÄÞ¸¶_¿ì¹°Åë" xfId="135"/>
    <cellStyle name="AÞ¸¶_INQUIRY ¿?¾÷AßAø " xfId="136"/>
    <cellStyle name="ÄÞ¸¶_L601CPT" xfId="137"/>
    <cellStyle name="Bad" xfId="138"/>
    <cellStyle name="Bad 2" xfId="139"/>
    <cellStyle name="C?AØ_¿?¾÷CoE² " xfId="140"/>
    <cellStyle name="Ç¥ÁØ_#2(M17)_1" xfId="141"/>
    <cellStyle name="C￥AØ_¿μ¾÷CoE² " xfId="142"/>
    <cellStyle name="Ç¥ÁØ_±³°¢¼ö·®" xfId="143"/>
    <cellStyle name="Calc Currency (0)" xfId="144"/>
    <cellStyle name="Calc Currency (2)" xfId="145"/>
    <cellStyle name="Calc Percent (0)" xfId="146"/>
    <cellStyle name="Calc Percent (1)" xfId="147"/>
    <cellStyle name="Calc Percent (2)" xfId="148"/>
    <cellStyle name="Calc Units (0)" xfId="149"/>
    <cellStyle name="Calc Units (1)" xfId="150"/>
    <cellStyle name="Calc Units (2)" xfId="151"/>
    <cellStyle name="Calculation" xfId="152"/>
    <cellStyle name="Calculation 2" xfId="153"/>
    <cellStyle name="category" xfId="154"/>
    <cellStyle name="Centered Heading" xfId="155"/>
    <cellStyle name="CenterHead" xfId="156"/>
    <cellStyle name="Check Cell" xfId="157"/>
    <cellStyle name="Check Cell 2" xfId="158"/>
    <cellStyle name="CHUONG" xfId="159"/>
    <cellStyle name="Column_Title" xfId="160"/>
    <cellStyle name="Comma" xfId="161"/>
    <cellStyle name="Comma [0]" xfId="162"/>
    <cellStyle name="Comma [00]" xfId="163"/>
    <cellStyle name="Comma 0.0" xfId="164"/>
    <cellStyle name="Comma 0.00" xfId="165"/>
    <cellStyle name="Comma 0.000" xfId="166"/>
    <cellStyle name="Comma 2" xfId="167"/>
    <cellStyle name="Comma 2 2" xfId="168"/>
    <cellStyle name="Comma 2 3" xfId="169"/>
    <cellStyle name="Comma 2 5" xfId="170"/>
    <cellStyle name="Comma 3" xfId="171"/>
    <cellStyle name="Comma 3 2" xfId="172"/>
    <cellStyle name="Comma 4" xfId="173"/>
    <cellStyle name="Comma 4 7" xfId="174"/>
    <cellStyle name="Comma 5" xfId="175"/>
    <cellStyle name="Comma 8" xfId="176"/>
    <cellStyle name="Comma 9" xfId="177"/>
    <cellStyle name="comma zerodec" xfId="178"/>
    <cellStyle name="Comma0" xfId="179"/>
    <cellStyle name="Company Name" xfId="180"/>
    <cellStyle name="Cࡵrrency_Sheet1_PRODUCTĠ" xfId="181"/>
    <cellStyle name="_x0001_CS_x0006_RMO[" xfId="182"/>
    <cellStyle name="_x0001_CS_x0006_RMO_" xfId="183"/>
    <cellStyle name="Currency" xfId="184"/>
    <cellStyle name="Currency [0]" xfId="185"/>
    <cellStyle name="Currency [00]" xfId="186"/>
    <cellStyle name="Currency 0.0" xfId="187"/>
    <cellStyle name="Currency 0.00" xfId="188"/>
    <cellStyle name="Currency 0.000" xfId="189"/>
    <cellStyle name="Currency0" xfId="190"/>
    <cellStyle name="Currency1" xfId="191"/>
    <cellStyle name="D1" xfId="192"/>
    <cellStyle name="Date" xfId="193"/>
    <cellStyle name="Date Short" xfId="194"/>
    <cellStyle name="Date_Bao Cao Kiem Tra  trung bay Ke milk-yomilk CK 2" xfId="195"/>
    <cellStyle name="DELTA" xfId="196"/>
    <cellStyle name="Dezimal [0]_68574_Materialbedarfsliste" xfId="197"/>
    <cellStyle name="Dezimal_68574_Materialbedarfsliste" xfId="198"/>
    <cellStyle name="_x0001_dÏÈ¹ " xfId="199"/>
    <cellStyle name="_x0001_dÏÈ¹_" xfId="200"/>
    <cellStyle name="Dollar (zero dec)" xfId="201"/>
    <cellStyle name="e" xfId="202"/>
    <cellStyle name="e 2" xfId="203"/>
    <cellStyle name="Enter Currency (0)" xfId="204"/>
    <cellStyle name="Enter Currency (2)" xfId="205"/>
    <cellStyle name="Enter Units (0)" xfId="206"/>
    <cellStyle name="Enter Units (1)" xfId="207"/>
    <cellStyle name="Enter Units (2)" xfId="208"/>
    <cellStyle name="Euro" xfId="209"/>
    <cellStyle name="Explanatory Text" xfId="210"/>
    <cellStyle name="Explanatory Text 2" xfId="211"/>
    <cellStyle name="f" xfId="212"/>
    <cellStyle name="f 2" xfId="213"/>
    <cellStyle name="F2" xfId="214"/>
    <cellStyle name="F3" xfId="215"/>
    <cellStyle name="F4" xfId="216"/>
    <cellStyle name="F5" xfId="217"/>
    <cellStyle name="F6" xfId="218"/>
    <cellStyle name="F7" xfId="219"/>
    <cellStyle name="F8" xfId="220"/>
    <cellStyle name="Fixed" xfId="221"/>
    <cellStyle name="Followed Hyperlink" xfId="222"/>
    <cellStyle name="Good" xfId="223"/>
    <cellStyle name="Good 2" xfId="224"/>
    <cellStyle name="Grey" xfId="225"/>
    <cellStyle name="ha" xfId="226"/>
    <cellStyle name="HEADER" xfId="227"/>
    <cellStyle name="Header1" xfId="228"/>
    <cellStyle name="Header2" xfId="229"/>
    <cellStyle name="Heading 1" xfId="230"/>
    <cellStyle name="Heading 1 2" xfId="231"/>
    <cellStyle name="Heading 2" xfId="232"/>
    <cellStyle name="Heading 2 2" xfId="233"/>
    <cellStyle name="Heading 3" xfId="234"/>
    <cellStyle name="Heading 3 2" xfId="235"/>
    <cellStyle name="Heading 4" xfId="236"/>
    <cellStyle name="Heading 4 2" xfId="237"/>
    <cellStyle name="Heading No Underline" xfId="238"/>
    <cellStyle name="Heading With Underline" xfId="239"/>
    <cellStyle name="HEADING1" xfId="240"/>
    <cellStyle name="HEADING2" xfId="241"/>
    <cellStyle name="headoption" xfId="242"/>
    <cellStyle name="helvet1" xfId="243"/>
    <cellStyle name="Hoa-Scholl" xfId="244"/>
    <cellStyle name="Hyperlink" xfId="245"/>
    <cellStyle name="_x0001_í½?" xfId="246"/>
    <cellStyle name="_x0001_íå_x001B_ô " xfId="247"/>
    <cellStyle name="_x0001_íå_x001B_ô_" xfId="248"/>
    <cellStyle name="Input" xfId="249"/>
    <cellStyle name="Input [yellow]" xfId="250"/>
    <cellStyle name="Input 2" xfId="251"/>
    <cellStyle name="Input 3" xfId="252"/>
    <cellStyle name="Input 4" xfId="253"/>
    <cellStyle name="Input 5" xfId="254"/>
    <cellStyle name="ke" xfId="255"/>
    <cellStyle name="Ledger 17 x 11 in" xfId="256"/>
    <cellStyle name="Line" xfId="257"/>
    <cellStyle name="Link Currency (0)" xfId="258"/>
    <cellStyle name="Link Currency (2)" xfId="259"/>
    <cellStyle name="Link Units (0)" xfId="260"/>
    <cellStyle name="Link Units (1)" xfId="261"/>
    <cellStyle name="Link Units (2)" xfId="262"/>
    <cellStyle name="Linked Cell" xfId="263"/>
    <cellStyle name="Linked Cell 2" xfId="264"/>
    <cellStyle name="MainHead" xfId="265"/>
    <cellStyle name="Mau" xfId="266"/>
    <cellStyle name="Millares [0]_Well Timing" xfId="267"/>
    <cellStyle name="Millares_Well Timing" xfId="268"/>
    <cellStyle name="Model" xfId="269"/>
    <cellStyle name="moi" xfId="270"/>
    <cellStyle name="Moneda [0]_Well Timing" xfId="271"/>
    <cellStyle name="Moneda_Well Timing" xfId="272"/>
    <cellStyle name="Monétaire [0]_TARIFFS DB" xfId="273"/>
    <cellStyle name="Monétaire_TARIFFS DB" xfId="274"/>
    <cellStyle name="n" xfId="275"/>
    <cellStyle name="n_Phu luc cong trinh dong dien 6T.2013" xfId="276"/>
    <cellStyle name="Neutral" xfId="277"/>
    <cellStyle name="Neutral 2" xfId="278"/>
    <cellStyle name="New Times Roman" xfId="279"/>
    <cellStyle name="no dec" xfId="280"/>
    <cellStyle name="ÑONVÒ" xfId="281"/>
    <cellStyle name="Normal - Style1" xfId="282"/>
    <cellStyle name="Normal - Style1 2" xfId="283"/>
    <cellStyle name="Normal - 유형1" xfId="284"/>
    <cellStyle name="Normal 10" xfId="285"/>
    <cellStyle name="Normal 10 2" xfId="286"/>
    <cellStyle name="Normal 11" xfId="287"/>
    <cellStyle name="Normal 12" xfId="288"/>
    <cellStyle name="Normal 13" xfId="289"/>
    <cellStyle name="Normal 14" xfId="290"/>
    <cellStyle name="Normal 15" xfId="291"/>
    <cellStyle name="Normal 16" xfId="292"/>
    <cellStyle name="Normal 17" xfId="293"/>
    <cellStyle name="Normal 18" xfId="294"/>
    <cellStyle name="Normal 19" xfId="295"/>
    <cellStyle name="Normal 2" xfId="296"/>
    <cellStyle name="Normal 2 2" xfId="297"/>
    <cellStyle name="Normal 2 2 2" xfId="298"/>
    <cellStyle name="Normal 2 2 3" xfId="299"/>
    <cellStyle name="Normal 2 3" xfId="300"/>
    <cellStyle name="Normal 2 4" xfId="301"/>
    <cellStyle name="Normal 2 70" xfId="302"/>
    <cellStyle name="Normal 2_C11- KH_DTXD 2018 sua 22.5.2017" xfId="303"/>
    <cellStyle name="Normal 20" xfId="304"/>
    <cellStyle name="Normal 21" xfId="305"/>
    <cellStyle name="Normal 22" xfId="306"/>
    <cellStyle name="Normal 23" xfId="307"/>
    <cellStyle name="Normal 24" xfId="308"/>
    <cellStyle name="Normal 25" xfId="309"/>
    <cellStyle name="Normal 26" xfId="310"/>
    <cellStyle name="Normal 27" xfId="311"/>
    <cellStyle name="Normal 28" xfId="312"/>
    <cellStyle name="Normal 29" xfId="313"/>
    <cellStyle name="Normal 3" xfId="314"/>
    <cellStyle name="Normal 3 2" xfId="315"/>
    <cellStyle name="Normal 30" xfId="316"/>
    <cellStyle name="Normal 31" xfId="317"/>
    <cellStyle name="Normal 32" xfId="318"/>
    <cellStyle name="Normal 33" xfId="319"/>
    <cellStyle name="Normal 34" xfId="320"/>
    <cellStyle name="Normal 35" xfId="321"/>
    <cellStyle name="Normal 36" xfId="322"/>
    <cellStyle name="Normal 37" xfId="323"/>
    <cellStyle name="Normal 4" xfId="324"/>
    <cellStyle name="Normal 4 2" xfId="325"/>
    <cellStyle name="Normal 5" xfId="326"/>
    <cellStyle name="Normal 5 2" xfId="327"/>
    <cellStyle name="Normal 5 3" xfId="328"/>
    <cellStyle name="Normal 52" xfId="329"/>
    <cellStyle name="Normal 6" xfId="330"/>
    <cellStyle name="Normal 7" xfId="331"/>
    <cellStyle name="Normal 7 2" xfId="332"/>
    <cellStyle name="Normal 7 3" xfId="333"/>
    <cellStyle name="Normal 8" xfId="334"/>
    <cellStyle name="Normal 9" xfId="335"/>
    <cellStyle name="Normal_B02 - 12.2011 - PHU LUC chuan xac danh muc DTXD 2012" xfId="336"/>
    <cellStyle name="Normal_Sheet1 2" xfId="337"/>
    <cellStyle name="Normal_Sheet1 4" xfId="338"/>
    <cellStyle name="Normal_Sheet1_bang tong hop kh sdd-gui so-mau moi T12" xfId="339"/>
    <cellStyle name="Normal1" xfId="340"/>
    <cellStyle name="Normal1 2" xfId="341"/>
    <cellStyle name="Note" xfId="342"/>
    <cellStyle name="Note 2" xfId="343"/>
    <cellStyle name="Note 3" xfId="344"/>
    <cellStyle name="Œ…‹æØ‚è [0.00]_laroux" xfId="345"/>
    <cellStyle name="Œ…‹æØ‚è_laroux" xfId="346"/>
    <cellStyle name="oft Excel]&#13;&#10;Comment=open=/f ‚ðw’è‚·‚é‚ÆAƒ†[ƒU[’è‹`ŠÖ”‚ðŠÖ”“\‚è•t‚¯‚Ìˆê——‚É“o˜^‚·‚é‚±‚Æ‚ª‚Å‚«‚Ü‚·B&#13;&#10;Maximized" xfId="347"/>
    <cellStyle name="oft Excel]&#13;&#10;Comment=The open=/f lines load custom functions into the Paste Function list.&#13;&#10;Maximized=2&#13;&#10;Basics=1&#13;&#10;A" xfId="348"/>
    <cellStyle name="oft Excel]&#13;&#10;Comment=The open=/f lines load custom functions into the Paste Function list.&#13;&#10;Maximized=3&#13;&#10;Basics=1&#13;&#10;A" xfId="349"/>
    <cellStyle name="omma [0]_Mktg Prog" xfId="350"/>
    <cellStyle name="ormal_Sheet1_1" xfId="351"/>
    <cellStyle name="Output" xfId="352"/>
    <cellStyle name="Output 2" xfId="353"/>
    <cellStyle name="paint" xfId="354"/>
    <cellStyle name="Percent" xfId="355"/>
    <cellStyle name="Percent %" xfId="356"/>
    <cellStyle name="Percent % Long Underline" xfId="357"/>
    <cellStyle name="Percent [0]" xfId="358"/>
    <cellStyle name="Percent [00]" xfId="359"/>
    <cellStyle name="Percent [2]" xfId="360"/>
    <cellStyle name="Percent 0.0%" xfId="361"/>
    <cellStyle name="Percent 0.0% Long Underline" xfId="362"/>
    <cellStyle name="Percent 0.00%" xfId="363"/>
    <cellStyle name="Percent 0.00% Long Underline" xfId="364"/>
    <cellStyle name="Percent 0.000%" xfId="365"/>
    <cellStyle name="Percent 0.000% Long Underline" xfId="366"/>
    <cellStyle name="Percent 2" xfId="367"/>
    <cellStyle name="Percent 3" xfId="368"/>
    <cellStyle name="PrePop Currency (0)" xfId="369"/>
    <cellStyle name="PrePop Currency (2)" xfId="370"/>
    <cellStyle name="PrePop Units (0)" xfId="371"/>
    <cellStyle name="PrePop Units (1)" xfId="372"/>
    <cellStyle name="PrePop Units (2)" xfId="373"/>
    <cellStyle name="pricing" xfId="374"/>
    <cellStyle name="PSChar" xfId="375"/>
    <cellStyle name="PSHeading" xfId="376"/>
    <cellStyle name="s]&#13;&#10;spooler=yes&#13;&#10;load=&#13;&#10;Beep=yes&#13;&#10;NullPort=None&#13;&#10;BorderWidth=3&#13;&#10;CursorBlinkRate=1200&#13;&#10;DoubleClickSpeed=452&#13;&#10;Programs=co" xfId="377"/>
    <cellStyle name="_x0001_sç?" xfId="378"/>
    <cellStyle name="serJet 1200 Series PCL 6" xfId="379"/>
    <cellStyle name="Standard_Anpassen der Amortisation" xfId="380"/>
    <cellStyle name="Style 1" xfId="381"/>
    <cellStyle name="Style 10" xfId="382"/>
    <cellStyle name="Style 11" xfId="383"/>
    <cellStyle name="Style 12" xfId="384"/>
    <cellStyle name="Style 13" xfId="385"/>
    <cellStyle name="Style 14" xfId="386"/>
    <cellStyle name="Style 15" xfId="387"/>
    <cellStyle name="Style 16" xfId="388"/>
    <cellStyle name="Style 17" xfId="389"/>
    <cellStyle name="Style 18" xfId="390"/>
    <cellStyle name="Style 2" xfId="391"/>
    <cellStyle name="Style 3" xfId="392"/>
    <cellStyle name="Style 4" xfId="393"/>
    <cellStyle name="Style 5" xfId="394"/>
    <cellStyle name="Style 6" xfId="395"/>
    <cellStyle name="Style 7" xfId="396"/>
    <cellStyle name="Style 8" xfId="397"/>
    <cellStyle name="Style 9" xfId="398"/>
    <cellStyle name="style_1" xfId="399"/>
    <cellStyle name="subhead" xfId="400"/>
    <cellStyle name="T" xfId="401"/>
    <cellStyle name="T_Bao cao kttb milk yomilkYAO-mien bac" xfId="402"/>
    <cellStyle name="T_bc_km_ngay" xfId="403"/>
    <cellStyle name="T_Book1" xfId="404"/>
    <cellStyle name="T_Book1_1" xfId="405"/>
    <cellStyle name="T_Book1_1_Dang ky danh muc DTXD 2015- sua lai  6-2014-2" xfId="406"/>
    <cellStyle name="T_Book1_1_Dang ky danh muc DTXD 2015- sua lai  6-2014-2 2" xfId="407"/>
    <cellStyle name="T_Book1_Dang ky danh muc DTXD 2015- sua lai  6-2014-2" xfId="408"/>
    <cellStyle name="T_Book1_Dang ky danh muc DTXD 2015- sua lai  6-2014-2 2" xfId="409"/>
    <cellStyle name="T_Cac bao cao TB  Milk-Yomilk-co Ke- CK 1-Vinh Thang" xfId="410"/>
    <cellStyle name="T_cham diem Milk chu ky2-ANH MINH" xfId="411"/>
    <cellStyle name="T_cham trung bay ck 1 m.Bac milk co ke 2" xfId="412"/>
    <cellStyle name="T_cham trung bay yao smart milk ck 2 mien Bac" xfId="413"/>
    <cellStyle name="T_Dang ky danh muc DTXD 2015- sua lai  6-2014-2" xfId="414"/>
    <cellStyle name="T_Dang ky danh muc DTXD 2015- sua lai  6-2014-2 2" xfId="415"/>
    <cellStyle name="T_Dang ky DTXD 2006 (25-10)" xfId="416"/>
    <cellStyle name="T_dang ky ke hoach DTXDnam2006(25-10-05) D3" xfId="417"/>
    <cellStyle name="T_danh sach chua nop bcao trung bay sua chua  tinh den 1-3-06" xfId="418"/>
    <cellStyle name="T_Danh sach KH TB MilkYomilk Yao  Smart chu ky 2-Vinh Thang" xfId="419"/>
    <cellStyle name="T_Danh sach KH trung bay MilkYomilk co ke chu ky 2-Vinh Thang" xfId="420"/>
    <cellStyle name="T_DSACH MILK YO MILK CK 2 M.BAC" xfId="421"/>
    <cellStyle name="T_DSKH Tbay Milk , Yomilk CK 2 Vu Thi Hanh" xfId="422"/>
    <cellStyle name="T_form ton kho CK 2 tuan 8" xfId="423"/>
    <cellStyle name="T_KE CTo Quynh do 1" xfId="424"/>
    <cellStyle name="T_KE CTo Quynh do 1_Dang ky danh muc DTXD 2015- sua lai  6-2014-2" xfId="425"/>
    <cellStyle name="T_KE CTo Quynh do 1_Dang ky danh muc DTXD 2015- sua lai  6-2014-2 2" xfId="426"/>
    <cellStyle name="T_Ke DZ 0,4kV Quynh Do" xfId="427"/>
    <cellStyle name="T_Ke DZ 0,4kV Quynh Do_Dang ky danh muc DTXD 2015- sua lai  6-2014-2" xfId="428"/>
    <cellStyle name="T_Ke DZ 0,4kV Quynh Do_Dang ky danh muc DTXD 2015- sua lai  6-2014-2 2" xfId="429"/>
    <cellStyle name="T_KH DTXD 2005 -D04" xfId="430"/>
    <cellStyle name="T_Khu trung 138-338 EVN" xfId="431"/>
    <cellStyle name="T_NPP Khanh Vinh Thai Nguyen - BC KTTB_CTrinh_TB__20_loc__Milk_Yomilk_CK1" xfId="432"/>
    <cellStyle name="T_Phu luc cong trinh dong dien 6T.2013" xfId="433"/>
    <cellStyle name="T_PL dong dien 2013_Khoi cong 2014 &amp; HT 2014" xfId="434"/>
    <cellStyle name="T_PL2 cong trinh dong dien 9 thang 2013 (gui EVN)" xfId="435"/>
    <cellStyle name="T_Sheet1" xfId="436"/>
    <cellStyle name="T_sua chua cham trung bay  mien Bac" xfId="437"/>
    <cellStyle name="T_Thanh toan 206" xfId="438"/>
    <cellStyle name="T_Thanh toan 206_Dang ky danh muc DTXD 2015- sua lai  6-2014-2" xfId="439"/>
    <cellStyle name="T_Thanh toan 206_Dang ky danh muc DTXD 2015- sua lai  6-2014-2 2" xfId="440"/>
    <cellStyle name="T_Yeu cau BC So ket 6 thang 2012 - Cac Phu luc " xfId="441"/>
    <cellStyle name="T_ÿÿÿÿÿ" xfId="442"/>
    <cellStyle name="T_ÿÿÿÿÿ_1" xfId="443"/>
    <cellStyle name="T_ÿÿÿÿÿ_1_Dang ky danh muc DTXD 2015- sua lai  6-2014-2" xfId="444"/>
    <cellStyle name="T_ÿÿÿÿÿ_1_Dang ky danh muc DTXD 2015- sua lai  6-2014-2 2" xfId="445"/>
    <cellStyle name="T_ÿÿÿÿÿ_Dang ky danh muc DTXD 2015- sua lai  6-2014-2" xfId="446"/>
    <cellStyle name="T_ÿÿÿÿÿ_Dang ky danh muc DTXD 2015- sua lai  6-2014-2 2" xfId="447"/>
    <cellStyle name="Text Indent A" xfId="448"/>
    <cellStyle name="Text Indent B" xfId="449"/>
    <cellStyle name="Text Indent C" xfId="450"/>
    <cellStyle name="th" xfId="451"/>
    <cellStyle name="Thanh" xfId="452"/>
    <cellStyle name="þ_x001D_ð¤_x000C_¯þ_x0014_&#13;¨þU_x0001_À_x0004_ _x0015__x000F__x0001_" xfId="453"/>
    <cellStyle name="þ_x001D_ð¤_x000C_¯þ_x0014_&#13;¨þU_x0001_À_x0004_ _x0015__x000F__x0001__x0001_" xfId="454"/>
    <cellStyle name="þ_x001D_ð·_x000C_æþ'&#13;ßþU_x0001_Ø_x0005_ü_x0014__x0007__x0001__x0001_" xfId="455"/>
    <cellStyle name="þ_x001D_ð·_x000C_æþ'&#13;ßþU_x0001_Ø_x0005_ü_x0014__x0007__x0001__x0001_?_x0002_ÿÿÿÿÿÿÿÿÿÿÿÿÿÿÿ¯?(_x0002__x001E__x0016_ ???¼$ÿÿÿÿ????_x0006__x0016_??????????????Í!Ë??????????           ?????           ?????????&#13;C:\WINDOWS\&#13;V&#13;S\TEMP&#13;NC;C:\NU;C:\VIRUS;&#13;?????????????????????????????????????????????????????????????????????????????" xfId="456"/>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457"/>
    <cellStyle name="þ_x001D_ðÇ%Uý—&amp;Hý9_x0008_Ÿ s&#10;_x0007__x0001__x0001_" xfId="458"/>
    <cellStyle name="þ_x001D_ðÇ%Uý—&amp;Hý9_x0008_Ÿ s&#10;_x0007__x0001__x0001_ 2" xfId="459"/>
    <cellStyle name="þ_x001D_ðÇ%Uý—&amp;Hý9_x0008_Ÿ s&#10;_x0007__x0001__x0001_?_x0002_ÿÿÿÿÿÿÿÿÿÿÿÿÿÿÿ_x0001_(_x0002_—&#13;???Î_x001F_ÿÿÿÿ????_x0007_???????????????Í!Ë??????????           ?????           ?????????&#13;C:\WINDOWS\country.sys&#13;??????????????????????????????????????????????????????????????????????????????????????????????" xfId="460"/>
    <cellStyle name="þ_x001D_ðK_x000C_Fý_x001B_&#13;9ýU_x0001_Ð_x0008_¦)_x0007__x0001__x0001_" xfId="461"/>
    <cellStyle name="Thuyet minh" xfId="462"/>
    <cellStyle name="Tickmark" xfId="463"/>
    <cellStyle name="time1" xfId="464"/>
    <cellStyle name="Title" xfId="465"/>
    <cellStyle name="Title 2" xfId="466"/>
    <cellStyle name="Total" xfId="467"/>
    <cellStyle name="Total 2" xfId="468"/>
    <cellStyle name="VarialH1" xfId="469"/>
    <cellStyle name="VarialH2" xfId="470"/>
    <cellStyle name="viet" xfId="471"/>
    <cellStyle name="viet2" xfId="472"/>
    <cellStyle name="VN new romanNormal" xfId="473"/>
    <cellStyle name="VN time new roman" xfId="474"/>
    <cellStyle name="vnarial1" xfId="475"/>
    <cellStyle name="vnArial2" xfId="476"/>
    <cellStyle name="VnarialH" xfId="477"/>
    <cellStyle name="Vnarialn" xfId="478"/>
    <cellStyle name="VnBaha" xfId="479"/>
    <cellStyle name="vnbo" xfId="480"/>
    <cellStyle name="vnhead1" xfId="481"/>
    <cellStyle name="vnhead2" xfId="482"/>
    <cellStyle name="vnhead3" xfId="483"/>
    <cellStyle name="vnhead4" xfId="484"/>
    <cellStyle name="VnHel1" xfId="485"/>
    <cellStyle name="VntimeH" xfId="486"/>
    <cellStyle name="vntxt1" xfId="487"/>
    <cellStyle name="vntxt2" xfId="488"/>
    <cellStyle name="Währung [0]_68574_Materialbedarfsliste" xfId="489"/>
    <cellStyle name="Währung_68574_Materialbedarfsliste" xfId="490"/>
    <cellStyle name="Warning Text" xfId="491"/>
    <cellStyle name="Warning Text 2" xfId="492"/>
    <cellStyle name="XComma" xfId="493"/>
    <cellStyle name="XComma 0.0" xfId="494"/>
    <cellStyle name="XComma 0.00" xfId="495"/>
    <cellStyle name="XComma 0.000" xfId="496"/>
    <cellStyle name="XCurrency" xfId="497"/>
    <cellStyle name="XCurrency 0.0" xfId="498"/>
    <cellStyle name="XCurrency 0.00" xfId="499"/>
    <cellStyle name="XCurrency 0.000" xfId="500"/>
    <cellStyle name="xuan" xfId="501"/>
    <cellStyle name="เครื่องหมายสกุลเงิน [0]_FTC_OFFER" xfId="502"/>
    <cellStyle name="เครื่องหมายสกุลเงิน_FTC_OFFER" xfId="503"/>
    <cellStyle name="ปกติ_FTC_OFFER" xfId="504"/>
    <cellStyle name=" [0.00]_ Att. 1- Cover" xfId="505"/>
    <cellStyle name="_ Att. 1- Cover" xfId="506"/>
    <cellStyle name="?_ Att. 1- Cover" xfId="507"/>
    <cellStyle name="똿뗦먛귟 [0.00]_PRODUCT DETAIL Q1" xfId="508"/>
    <cellStyle name="똿뗦먛귟_PRODUCT DETAIL Q1" xfId="509"/>
    <cellStyle name="믅됞 [0.00]_PRODUCT DETAIL Q1" xfId="510"/>
    <cellStyle name="믅됞_PRODUCT DETAIL Q1" xfId="511"/>
    <cellStyle name="백분율_95" xfId="512"/>
    <cellStyle name="뷭?_BOOKSHIP" xfId="513"/>
    <cellStyle name="안건회계법인" xfId="514"/>
    <cellStyle name="콤마 [ - 유형1" xfId="515"/>
    <cellStyle name="콤마 [ - 유형2" xfId="516"/>
    <cellStyle name="콤마 [ - 유형3" xfId="517"/>
    <cellStyle name="콤마 [ - 유형4" xfId="518"/>
    <cellStyle name="콤마 [ - 유형5" xfId="519"/>
    <cellStyle name="콤마 [ - 유형6" xfId="520"/>
    <cellStyle name="콤마 [ - 유형7" xfId="521"/>
    <cellStyle name="콤마 [ - 유형8" xfId="522"/>
    <cellStyle name="콤마 [0]_ 비목별 월별기술 " xfId="523"/>
    <cellStyle name="콤마_ 비목별 월별기술 " xfId="524"/>
    <cellStyle name="통화 [0]_1202" xfId="525"/>
    <cellStyle name="통화_1202" xfId="526"/>
    <cellStyle name="표준_(정보부문)월별인원계획" xfId="527"/>
    <cellStyle name="一般_00Q3902REV.1" xfId="528"/>
    <cellStyle name="千分位[0]_00Q3902REV.1" xfId="529"/>
    <cellStyle name="千分位_00Q3902REV.1" xfId="530"/>
    <cellStyle name="桁区切り [0.00]_List-dwg瑩畳䵜楡" xfId="531"/>
    <cellStyle name="桁区切り_List-dwgist-" xfId="532"/>
    <cellStyle name="標準_List-dwgis" xfId="533"/>
    <cellStyle name="貨幣 [0]_00Q3902REV.1" xfId="534"/>
    <cellStyle name="貨幣[0]_BRE" xfId="535"/>
    <cellStyle name="貨幣_00Q3902REV.1" xfId="536"/>
    <cellStyle name="通貨 [0.00]_List-dwgwg" xfId="537"/>
    <cellStyle name="通貨_List-dwgis" xfId="5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PageLayoutView="0" workbookViewId="0" topLeftCell="A22">
      <selection activeCell="G21" sqref="G21"/>
    </sheetView>
  </sheetViews>
  <sheetFormatPr defaultColWidth="9.140625" defaultRowHeight="15"/>
  <cols>
    <col min="1" max="1" width="4.421875" style="15" bestFit="1" customWidth="1"/>
    <col min="2" max="2" width="15.00390625" style="15" customWidth="1"/>
    <col min="3" max="3" width="5.8515625" style="15" customWidth="1"/>
    <col min="4" max="4" width="11.421875" style="15" customWidth="1"/>
    <col min="5" max="5" width="6.8515625" style="11" customWidth="1"/>
    <col min="6" max="6" width="5.8515625" style="11" customWidth="1"/>
    <col min="7" max="7" width="6.28125" style="15" customWidth="1"/>
    <col min="8" max="8" width="13.7109375" style="15" customWidth="1"/>
    <col min="9" max="9" width="6.7109375" style="15" customWidth="1"/>
    <col min="10" max="10" width="53.00390625" style="14" customWidth="1"/>
    <col min="11" max="11" width="7.28125" style="11" customWidth="1"/>
    <col min="12" max="12" width="7.28125" style="13" customWidth="1"/>
    <col min="13" max="13" width="9.140625" style="11" customWidth="1"/>
    <col min="14" max="14" width="12.140625" style="34" customWidth="1"/>
    <col min="15" max="16384" width="9.140625" style="11" customWidth="1"/>
  </cols>
  <sheetData>
    <row r="1" spans="1:12" ht="44.25" customHeight="1">
      <c r="A1" s="91" t="s">
        <v>158</v>
      </c>
      <c r="B1" s="91"/>
      <c r="C1" s="91"/>
      <c r="D1" s="91"/>
      <c r="E1" s="91"/>
      <c r="F1" s="91"/>
      <c r="G1" s="91"/>
      <c r="H1" s="91"/>
      <c r="I1" s="91"/>
      <c r="J1" s="91"/>
      <c r="K1" s="91"/>
      <c r="L1" s="17"/>
    </row>
    <row r="2" spans="1:12" ht="27" customHeight="1">
      <c r="A2" s="92" t="s">
        <v>2</v>
      </c>
      <c r="B2" s="92" t="s">
        <v>67</v>
      </c>
      <c r="C2" s="92" t="s">
        <v>3</v>
      </c>
      <c r="D2" s="92" t="s">
        <v>4</v>
      </c>
      <c r="E2" s="94" t="s">
        <v>5</v>
      </c>
      <c r="F2" s="94" t="s">
        <v>27</v>
      </c>
      <c r="G2" s="94"/>
      <c r="H2" s="87" t="s">
        <v>24</v>
      </c>
      <c r="I2" s="87"/>
      <c r="J2" s="88" t="s">
        <v>22</v>
      </c>
      <c r="K2" s="90" t="s">
        <v>41</v>
      </c>
      <c r="L2" s="19"/>
    </row>
    <row r="3" spans="1:14" ht="39" customHeight="1">
      <c r="A3" s="93"/>
      <c r="B3" s="93"/>
      <c r="C3" s="93"/>
      <c r="D3" s="93"/>
      <c r="E3" s="94"/>
      <c r="F3" s="1" t="s">
        <v>66</v>
      </c>
      <c r="G3" s="1" t="s">
        <v>26</v>
      </c>
      <c r="H3" s="18" t="s">
        <v>21</v>
      </c>
      <c r="I3" s="18" t="s">
        <v>25</v>
      </c>
      <c r="J3" s="89"/>
      <c r="K3" s="90"/>
      <c r="L3" s="19"/>
      <c r="N3" s="38" t="s">
        <v>162</v>
      </c>
    </row>
    <row r="4" spans="1:12" ht="22.5" customHeight="1">
      <c r="A4" s="25" t="s">
        <v>135</v>
      </c>
      <c r="B4" s="80" t="s">
        <v>136</v>
      </c>
      <c r="C4" s="81"/>
      <c r="D4" s="81"/>
      <c r="E4" s="81"/>
      <c r="F4" s="81"/>
      <c r="G4" s="81"/>
      <c r="H4" s="81"/>
      <c r="I4" s="81"/>
      <c r="J4" s="82"/>
      <c r="K4" s="18"/>
      <c r="L4" s="19"/>
    </row>
    <row r="5" spans="1:11" ht="22.5" customHeight="1">
      <c r="A5" s="20" t="s">
        <v>0</v>
      </c>
      <c r="B5" s="80" t="s">
        <v>137</v>
      </c>
      <c r="C5" s="81"/>
      <c r="D5" s="81"/>
      <c r="E5" s="81"/>
      <c r="F5" s="81"/>
      <c r="G5" s="81"/>
      <c r="H5" s="81"/>
      <c r="I5" s="81"/>
      <c r="J5" s="82"/>
      <c r="K5" s="12"/>
    </row>
    <row r="6" spans="1:11" ht="22.5" customHeight="1">
      <c r="A6" s="3" t="s">
        <v>138</v>
      </c>
      <c r="B6" s="83" t="s">
        <v>139</v>
      </c>
      <c r="C6" s="84"/>
      <c r="D6" s="84"/>
      <c r="E6" s="84"/>
      <c r="F6" s="84"/>
      <c r="G6" s="84"/>
      <c r="H6" s="84"/>
      <c r="I6" s="84"/>
      <c r="J6" s="85"/>
      <c r="K6" s="12"/>
    </row>
    <row r="7" spans="1:14" s="30" customFormat="1" ht="180">
      <c r="A7" s="2">
        <v>1</v>
      </c>
      <c r="B7" s="4" t="s">
        <v>48</v>
      </c>
      <c r="C7" s="6" t="s">
        <v>1</v>
      </c>
      <c r="D7" s="6" t="s">
        <v>8</v>
      </c>
      <c r="E7" s="4">
        <v>1.2</v>
      </c>
      <c r="F7" s="4"/>
      <c r="G7" s="4">
        <v>1.2</v>
      </c>
      <c r="H7" s="4" t="s">
        <v>32</v>
      </c>
      <c r="I7" s="39" t="s">
        <v>65</v>
      </c>
      <c r="J7" s="10" t="s">
        <v>170</v>
      </c>
      <c r="K7" s="4"/>
      <c r="L7" s="40"/>
      <c r="N7" s="35" t="s">
        <v>163</v>
      </c>
    </row>
    <row r="8" spans="1:14" s="30" customFormat="1" ht="138" customHeight="1">
      <c r="A8" s="2">
        <v>2</v>
      </c>
      <c r="B8" s="3" t="s">
        <v>49</v>
      </c>
      <c r="C8" s="41" t="s">
        <v>1</v>
      </c>
      <c r="D8" s="3" t="s">
        <v>8</v>
      </c>
      <c r="E8" s="3" t="s">
        <v>50</v>
      </c>
      <c r="F8" s="42"/>
      <c r="G8" s="4">
        <v>0.02</v>
      </c>
      <c r="H8" s="4" t="s">
        <v>51</v>
      </c>
      <c r="I8" s="39" t="s">
        <v>65</v>
      </c>
      <c r="J8" s="9" t="s">
        <v>185</v>
      </c>
      <c r="K8" s="12"/>
      <c r="L8" s="13"/>
      <c r="N8" s="35" t="s">
        <v>163</v>
      </c>
    </row>
    <row r="9" spans="1:14" s="30" customFormat="1" ht="105">
      <c r="A9" s="2">
        <v>3</v>
      </c>
      <c r="B9" s="3" t="s">
        <v>46</v>
      </c>
      <c r="C9" s="3" t="s">
        <v>9</v>
      </c>
      <c r="D9" s="2" t="s">
        <v>8</v>
      </c>
      <c r="E9" s="3">
        <v>1.68</v>
      </c>
      <c r="F9" s="3"/>
      <c r="G9" s="3">
        <v>0.67</v>
      </c>
      <c r="H9" s="39" t="s">
        <v>130</v>
      </c>
      <c r="I9" s="39" t="s">
        <v>65</v>
      </c>
      <c r="J9" s="9" t="s">
        <v>186</v>
      </c>
      <c r="K9" s="12"/>
      <c r="L9" s="13"/>
      <c r="N9" s="35" t="s">
        <v>163</v>
      </c>
    </row>
    <row r="10" spans="1:14" s="30" customFormat="1" ht="75" customHeight="1">
      <c r="A10" s="2">
        <v>4</v>
      </c>
      <c r="B10" s="3" t="s">
        <v>12</v>
      </c>
      <c r="C10" s="3" t="s">
        <v>9</v>
      </c>
      <c r="D10" s="2" t="s">
        <v>8</v>
      </c>
      <c r="E10" s="3">
        <v>0.94</v>
      </c>
      <c r="F10" s="3"/>
      <c r="G10" s="3">
        <v>0.01</v>
      </c>
      <c r="H10" s="39" t="s">
        <v>37</v>
      </c>
      <c r="I10" s="39" t="s">
        <v>65</v>
      </c>
      <c r="J10" s="9" t="s">
        <v>84</v>
      </c>
      <c r="K10" s="12"/>
      <c r="L10" s="13"/>
      <c r="N10" s="35" t="s">
        <v>163</v>
      </c>
    </row>
    <row r="11" spans="1:14" s="30" customFormat="1" ht="61.5" customHeight="1">
      <c r="A11" s="2">
        <v>5</v>
      </c>
      <c r="B11" s="4" t="s">
        <v>42</v>
      </c>
      <c r="C11" s="4" t="s">
        <v>9</v>
      </c>
      <c r="D11" s="4" t="s">
        <v>8</v>
      </c>
      <c r="E11" s="43">
        <v>0.21</v>
      </c>
      <c r="F11" s="43"/>
      <c r="G11" s="43">
        <v>0.07</v>
      </c>
      <c r="H11" s="44" t="s">
        <v>32</v>
      </c>
      <c r="I11" s="39" t="s">
        <v>65</v>
      </c>
      <c r="J11" s="45" t="s">
        <v>92</v>
      </c>
      <c r="K11" s="12"/>
      <c r="L11" s="13"/>
      <c r="N11" s="35" t="s">
        <v>163</v>
      </c>
    </row>
    <row r="12" spans="1:14" s="30" customFormat="1" ht="65.25" customHeight="1">
      <c r="A12" s="2">
        <v>6</v>
      </c>
      <c r="B12" s="46" t="s">
        <v>53</v>
      </c>
      <c r="C12" s="47" t="s">
        <v>9</v>
      </c>
      <c r="D12" s="46" t="s">
        <v>8</v>
      </c>
      <c r="E12" s="48">
        <v>1.05</v>
      </c>
      <c r="F12" s="49"/>
      <c r="G12" s="48">
        <v>1.05</v>
      </c>
      <c r="H12" s="50" t="s">
        <v>52</v>
      </c>
      <c r="I12" s="39" t="s">
        <v>65</v>
      </c>
      <c r="J12" s="51" t="s">
        <v>93</v>
      </c>
      <c r="K12" s="12"/>
      <c r="L12" s="13"/>
      <c r="N12" s="35" t="s">
        <v>163</v>
      </c>
    </row>
    <row r="13" spans="1:15" s="30" customFormat="1" ht="149.25" customHeight="1">
      <c r="A13" s="2">
        <v>7</v>
      </c>
      <c r="B13" s="3" t="s">
        <v>23</v>
      </c>
      <c r="C13" s="3" t="s">
        <v>11</v>
      </c>
      <c r="D13" s="2" t="s">
        <v>8</v>
      </c>
      <c r="E13" s="3">
        <v>0.32</v>
      </c>
      <c r="F13" s="3"/>
      <c r="G13" s="3">
        <v>0.32</v>
      </c>
      <c r="H13" s="39" t="s">
        <v>34</v>
      </c>
      <c r="I13" s="39" t="s">
        <v>65</v>
      </c>
      <c r="J13" s="52" t="s">
        <v>187</v>
      </c>
      <c r="K13" s="12"/>
      <c r="L13" s="13"/>
      <c r="N13" s="35"/>
      <c r="O13" s="30">
        <v>1</v>
      </c>
    </row>
    <row r="14" spans="1:14" s="30" customFormat="1" ht="134.25" customHeight="1">
      <c r="A14" s="2">
        <v>8</v>
      </c>
      <c r="B14" s="3" t="s">
        <v>132</v>
      </c>
      <c r="C14" s="3" t="s">
        <v>15</v>
      </c>
      <c r="D14" s="2" t="s">
        <v>8</v>
      </c>
      <c r="E14" s="3">
        <v>0.88</v>
      </c>
      <c r="F14" s="3"/>
      <c r="G14" s="3">
        <v>0.88</v>
      </c>
      <c r="H14" s="39" t="s">
        <v>37</v>
      </c>
      <c r="I14" s="39" t="s">
        <v>65</v>
      </c>
      <c r="J14" s="52" t="s">
        <v>133</v>
      </c>
      <c r="K14" s="12"/>
      <c r="L14" s="13"/>
      <c r="N14" s="35" t="s">
        <v>163</v>
      </c>
    </row>
    <row r="15" spans="1:14" s="29" customFormat="1" ht="184.5" customHeight="1">
      <c r="A15" s="2">
        <v>9</v>
      </c>
      <c r="B15" s="4" t="s">
        <v>59</v>
      </c>
      <c r="C15" s="4" t="s">
        <v>28</v>
      </c>
      <c r="D15" s="44" t="s">
        <v>8</v>
      </c>
      <c r="E15" s="53">
        <v>0.06</v>
      </c>
      <c r="F15" s="53"/>
      <c r="G15" s="53">
        <v>0.06</v>
      </c>
      <c r="H15" s="44" t="s">
        <v>60</v>
      </c>
      <c r="I15" s="39" t="s">
        <v>65</v>
      </c>
      <c r="J15" s="10" t="s">
        <v>188</v>
      </c>
      <c r="K15" s="12"/>
      <c r="L15" s="13"/>
      <c r="N15" s="36"/>
    </row>
    <row r="16" spans="1:14" s="30" customFormat="1" ht="117" customHeight="1">
      <c r="A16" s="2">
        <v>10</v>
      </c>
      <c r="B16" s="3" t="s">
        <v>14</v>
      </c>
      <c r="C16" s="3" t="s">
        <v>9</v>
      </c>
      <c r="D16" s="2" t="s">
        <v>8</v>
      </c>
      <c r="E16" s="3">
        <v>1.51</v>
      </c>
      <c r="F16" s="3"/>
      <c r="G16" s="3">
        <v>1.51</v>
      </c>
      <c r="H16" s="39" t="s">
        <v>39</v>
      </c>
      <c r="I16" s="39" t="s">
        <v>65</v>
      </c>
      <c r="J16" s="9" t="s">
        <v>134</v>
      </c>
      <c r="K16" s="12"/>
      <c r="L16" s="13"/>
      <c r="N16" s="35" t="s">
        <v>163</v>
      </c>
    </row>
    <row r="17" spans="1:14" s="30" customFormat="1" ht="135">
      <c r="A17" s="2">
        <v>11</v>
      </c>
      <c r="B17" s="3" t="s">
        <v>13</v>
      </c>
      <c r="C17" s="3" t="s">
        <v>9</v>
      </c>
      <c r="D17" s="2" t="s">
        <v>8</v>
      </c>
      <c r="E17" s="3">
        <v>1.4</v>
      </c>
      <c r="F17" s="3"/>
      <c r="G17" s="3">
        <v>1.4</v>
      </c>
      <c r="H17" s="39" t="s">
        <v>161</v>
      </c>
      <c r="I17" s="39" t="s">
        <v>65</v>
      </c>
      <c r="J17" s="9" t="s">
        <v>131</v>
      </c>
      <c r="K17" s="12"/>
      <c r="L17" s="13"/>
      <c r="N17" s="35" t="s">
        <v>163</v>
      </c>
    </row>
    <row r="18" spans="1:15" s="30" customFormat="1" ht="63" customHeight="1">
      <c r="A18" s="2">
        <v>12</v>
      </c>
      <c r="B18" s="46" t="s">
        <v>75</v>
      </c>
      <c r="C18" s="46" t="s">
        <v>9</v>
      </c>
      <c r="D18" s="46" t="s">
        <v>8</v>
      </c>
      <c r="E18" s="48">
        <v>0.31</v>
      </c>
      <c r="F18" s="49"/>
      <c r="G18" s="48">
        <v>0.31</v>
      </c>
      <c r="H18" s="50" t="s">
        <v>37</v>
      </c>
      <c r="I18" s="39" t="s">
        <v>65</v>
      </c>
      <c r="J18" s="51" t="s">
        <v>189</v>
      </c>
      <c r="K18" s="12"/>
      <c r="L18" s="13"/>
      <c r="N18" s="35"/>
      <c r="O18" s="30">
        <v>1</v>
      </c>
    </row>
    <row r="19" spans="1:14" s="30" customFormat="1" ht="75.75" customHeight="1">
      <c r="A19" s="2">
        <v>13</v>
      </c>
      <c r="B19" s="3" t="s">
        <v>47</v>
      </c>
      <c r="C19" s="3" t="s">
        <v>9</v>
      </c>
      <c r="D19" s="3" t="s">
        <v>8</v>
      </c>
      <c r="E19" s="3">
        <v>0.09</v>
      </c>
      <c r="F19" s="3"/>
      <c r="G19" s="3"/>
      <c r="H19" s="39" t="s">
        <v>35</v>
      </c>
      <c r="I19" s="39" t="s">
        <v>65</v>
      </c>
      <c r="J19" s="7" t="s">
        <v>190</v>
      </c>
      <c r="K19" s="12"/>
      <c r="L19" s="13"/>
      <c r="N19" s="35" t="s">
        <v>163</v>
      </c>
    </row>
    <row r="20" spans="1:11" ht="22.5" customHeight="1">
      <c r="A20" s="3" t="s">
        <v>142</v>
      </c>
      <c r="B20" s="83" t="s">
        <v>143</v>
      </c>
      <c r="C20" s="84"/>
      <c r="D20" s="84"/>
      <c r="E20" s="84"/>
      <c r="F20" s="84"/>
      <c r="G20" s="84"/>
      <c r="H20" s="84"/>
      <c r="I20" s="84"/>
      <c r="J20" s="85"/>
      <c r="K20" s="12"/>
    </row>
    <row r="21" spans="1:14" s="30" customFormat="1" ht="123" customHeight="1">
      <c r="A21" s="2">
        <v>14</v>
      </c>
      <c r="B21" s="3" t="s">
        <v>91</v>
      </c>
      <c r="C21" s="54" t="s">
        <v>9</v>
      </c>
      <c r="D21" s="54" t="s">
        <v>164</v>
      </c>
      <c r="E21" s="3">
        <v>0.53</v>
      </c>
      <c r="F21" s="3"/>
      <c r="G21" s="55"/>
      <c r="H21" s="3" t="s">
        <v>34</v>
      </c>
      <c r="I21" s="39" t="s">
        <v>65</v>
      </c>
      <c r="J21" s="9" t="s">
        <v>191</v>
      </c>
      <c r="K21" s="12"/>
      <c r="L21" s="13"/>
      <c r="N21" s="35" t="s">
        <v>163</v>
      </c>
    </row>
    <row r="22" spans="1:15" s="30" customFormat="1" ht="78" customHeight="1">
      <c r="A22" s="2">
        <v>15</v>
      </c>
      <c r="B22" s="46" t="s">
        <v>211</v>
      </c>
      <c r="C22" s="46" t="s">
        <v>9</v>
      </c>
      <c r="D22" s="46" t="s">
        <v>8</v>
      </c>
      <c r="E22" s="48">
        <v>2</v>
      </c>
      <c r="F22" s="49"/>
      <c r="G22" s="48">
        <v>2</v>
      </c>
      <c r="H22" s="50" t="s">
        <v>52</v>
      </c>
      <c r="I22" s="39" t="s">
        <v>65</v>
      </c>
      <c r="J22" s="51" t="s">
        <v>192</v>
      </c>
      <c r="K22" s="12"/>
      <c r="L22" s="13"/>
      <c r="N22" s="35"/>
      <c r="O22" s="30">
        <v>1</v>
      </c>
    </row>
    <row r="23" spans="1:11" ht="22.5" customHeight="1">
      <c r="A23" s="3" t="s">
        <v>142</v>
      </c>
      <c r="B23" s="83" t="s">
        <v>147</v>
      </c>
      <c r="C23" s="84"/>
      <c r="D23" s="84"/>
      <c r="E23" s="84"/>
      <c r="F23" s="84"/>
      <c r="G23" s="84"/>
      <c r="H23" s="84"/>
      <c r="I23" s="84"/>
      <c r="J23" s="85"/>
      <c r="K23" s="12"/>
    </row>
    <row r="24" spans="1:15" s="30" customFormat="1" ht="75">
      <c r="A24" s="5">
        <v>16</v>
      </c>
      <c r="B24" s="6" t="s">
        <v>43</v>
      </c>
      <c r="C24" s="6" t="s">
        <v>44</v>
      </c>
      <c r="D24" s="4" t="s">
        <v>45</v>
      </c>
      <c r="E24" s="56">
        <v>2.3</v>
      </c>
      <c r="F24" s="42"/>
      <c r="G24" s="56">
        <v>2.3</v>
      </c>
      <c r="H24" s="4" t="s">
        <v>129</v>
      </c>
      <c r="I24" s="39" t="s">
        <v>65</v>
      </c>
      <c r="J24" s="10" t="s">
        <v>165</v>
      </c>
      <c r="K24" s="12"/>
      <c r="L24" s="13"/>
      <c r="N24" s="35"/>
      <c r="O24" s="30">
        <v>1</v>
      </c>
    </row>
    <row r="25" spans="1:14" s="30" customFormat="1" ht="114.75" customHeight="1">
      <c r="A25" s="2">
        <v>17</v>
      </c>
      <c r="B25" s="57" t="s">
        <v>54</v>
      </c>
      <c r="C25" s="57" t="s">
        <v>1</v>
      </c>
      <c r="D25" s="57" t="s">
        <v>55</v>
      </c>
      <c r="E25" s="48">
        <v>0.59</v>
      </c>
      <c r="F25" s="58"/>
      <c r="G25" s="58">
        <v>0.59</v>
      </c>
      <c r="H25" s="59" t="s">
        <v>36</v>
      </c>
      <c r="I25" s="39" t="s">
        <v>65</v>
      </c>
      <c r="J25" s="60" t="s">
        <v>193</v>
      </c>
      <c r="K25" s="12"/>
      <c r="L25" s="13"/>
      <c r="N25" s="35" t="s">
        <v>163</v>
      </c>
    </row>
    <row r="26" spans="1:15" s="30" customFormat="1" ht="75">
      <c r="A26" s="5">
        <v>18</v>
      </c>
      <c r="B26" s="68" t="s">
        <v>16</v>
      </c>
      <c r="C26" s="68" t="s">
        <v>1</v>
      </c>
      <c r="D26" s="68" t="s">
        <v>17</v>
      </c>
      <c r="E26" s="69">
        <v>11</v>
      </c>
      <c r="F26" s="69"/>
      <c r="G26" s="69">
        <v>11</v>
      </c>
      <c r="H26" s="70" t="s">
        <v>35</v>
      </c>
      <c r="I26" s="39" t="s">
        <v>65</v>
      </c>
      <c r="J26" s="52" t="s">
        <v>68</v>
      </c>
      <c r="K26" s="12"/>
      <c r="L26" s="13"/>
      <c r="N26" s="35"/>
      <c r="O26" s="30">
        <v>1</v>
      </c>
    </row>
    <row r="27" spans="1:15" s="30" customFormat="1" ht="202.5" customHeight="1">
      <c r="A27" s="2">
        <v>19</v>
      </c>
      <c r="B27" s="66" t="s">
        <v>40</v>
      </c>
      <c r="C27" s="66" t="s">
        <v>1</v>
      </c>
      <c r="D27" s="66" t="s">
        <v>31</v>
      </c>
      <c r="E27" s="67">
        <v>5.62</v>
      </c>
      <c r="F27" s="67"/>
      <c r="G27" s="67">
        <v>5.62</v>
      </c>
      <c r="H27" s="4" t="s">
        <v>38</v>
      </c>
      <c r="I27" s="39" t="s">
        <v>65</v>
      </c>
      <c r="J27" s="9" t="s">
        <v>194</v>
      </c>
      <c r="K27" s="12"/>
      <c r="L27" s="13"/>
      <c r="N27" s="35"/>
      <c r="O27" s="30">
        <v>1</v>
      </c>
    </row>
    <row r="28" spans="1:14" s="30" customFormat="1" ht="135" customHeight="1">
      <c r="A28" s="2">
        <v>30</v>
      </c>
      <c r="B28" s="4" t="s">
        <v>94</v>
      </c>
      <c r="C28" s="4" t="s">
        <v>9</v>
      </c>
      <c r="D28" s="4" t="s">
        <v>95</v>
      </c>
      <c r="E28" s="42">
        <v>7</v>
      </c>
      <c r="F28" s="4"/>
      <c r="G28" s="42">
        <v>7</v>
      </c>
      <c r="H28" s="4" t="s">
        <v>96</v>
      </c>
      <c r="I28" s="4" t="s">
        <v>65</v>
      </c>
      <c r="J28" s="10" t="s">
        <v>195</v>
      </c>
      <c r="K28" s="12"/>
      <c r="L28" s="13"/>
      <c r="N28" s="35" t="s">
        <v>163</v>
      </c>
    </row>
    <row r="29" spans="1:14" s="31" customFormat="1" ht="63.75" customHeight="1">
      <c r="A29" s="5">
        <v>21</v>
      </c>
      <c r="B29" s="61" t="s">
        <v>72</v>
      </c>
      <c r="C29" s="62" t="s">
        <v>20</v>
      </c>
      <c r="D29" s="63" t="s">
        <v>73</v>
      </c>
      <c r="E29" s="64">
        <v>0.3</v>
      </c>
      <c r="F29" s="12"/>
      <c r="G29" s="65">
        <v>0.3</v>
      </c>
      <c r="H29" s="4" t="s">
        <v>32</v>
      </c>
      <c r="I29" s="39" t="s">
        <v>65</v>
      </c>
      <c r="J29" s="8" t="s">
        <v>74</v>
      </c>
      <c r="K29" s="12"/>
      <c r="L29" s="13"/>
      <c r="N29" s="37" t="s">
        <v>163</v>
      </c>
    </row>
    <row r="30" spans="1:15" s="14" customFormat="1" ht="82.5" customHeight="1">
      <c r="A30" s="5">
        <v>22</v>
      </c>
      <c r="B30" s="4" t="s">
        <v>77</v>
      </c>
      <c r="C30" s="4" t="s">
        <v>9</v>
      </c>
      <c r="D30" s="4" t="s">
        <v>78</v>
      </c>
      <c r="E30" s="4">
        <v>0.13</v>
      </c>
      <c r="F30" s="4"/>
      <c r="G30" s="4">
        <v>0.13</v>
      </c>
      <c r="H30" s="4" t="s">
        <v>36</v>
      </c>
      <c r="I30" s="4" t="s">
        <v>65</v>
      </c>
      <c r="J30" s="10" t="s">
        <v>79</v>
      </c>
      <c r="K30" s="12"/>
      <c r="L30" s="13"/>
      <c r="N30" s="38"/>
      <c r="O30" s="14">
        <v>1</v>
      </c>
    </row>
    <row r="31" spans="1:11" ht="22.5" customHeight="1">
      <c r="A31" s="20" t="s">
        <v>10</v>
      </c>
      <c r="B31" s="80" t="s">
        <v>141</v>
      </c>
      <c r="C31" s="81"/>
      <c r="D31" s="81"/>
      <c r="E31" s="81"/>
      <c r="F31" s="81"/>
      <c r="G31" s="81"/>
      <c r="H31" s="81"/>
      <c r="I31" s="81"/>
      <c r="J31" s="82"/>
      <c r="K31" s="12"/>
    </row>
    <row r="32" spans="1:11" ht="22.5" customHeight="1">
      <c r="A32" s="3" t="s">
        <v>140</v>
      </c>
      <c r="B32" s="83" t="s">
        <v>151</v>
      </c>
      <c r="C32" s="84"/>
      <c r="D32" s="84"/>
      <c r="E32" s="84"/>
      <c r="F32" s="84"/>
      <c r="G32" s="84"/>
      <c r="H32" s="84"/>
      <c r="I32" s="84"/>
      <c r="J32" s="85"/>
      <c r="K32" s="12"/>
    </row>
    <row r="33" spans="1:11" ht="22.5" customHeight="1">
      <c r="A33" s="3" t="s">
        <v>148</v>
      </c>
      <c r="B33" s="83" t="s">
        <v>150</v>
      </c>
      <c r="C33" s="84"/>
      <c r="D33" s="84"/>
      <c r="E33" s="84"/>
      <c r="F33" s="84"/>
      <c r="G33" s="84"/>
      <c r="H33" s="84"/>
      <c r="I33" s="84"/>
      <c r="J33" s="85"/>
      <c r="K33" s="12"/>
    </row>
    <row r="34" spans="1:11" ht="22.5" customHeight="1">
      <c r="A34" s="3" t="s">
        <v>149</v>
      </c>
      <c r="B34" s="83" t="s">
        <v>152</v>
      </c>
      <c r="C34" s="84"/>
      <c r="D34" s="84"/>
      <c r="E34" s="84"/>
      <c r="F34" s="84"/>
      <c r="G34" s="84"/>
      <c r="H34" s="84"/>
      <c r="I34" s="84"/>
      <c r="J34" s="85"/>
      <c r="K34" s="12"/>
    </row>
    <row r="35" spans="1:14" s="30" customFormat="1" ht="159.75" customHeight="1">
      <c r="A35" s="2">
        <v>23</v>
      </c>
      <c r="B35" s="3" t="s">
        <v>19</v>
      </c>
      <c r="C35" s="3" t="s">
        <v>6</v>
      </c>
      <c r="D35" s="3" t="s">
        <v>7</v>
      </c>
      <c r="E35" s="3">
        <v>0.98</v>
      </c>
      <c r="F35" s="3"/>
      <c r="G35" s="3">
        <v>0.98</v>
      </c>
      <c r="H35" s="39" t="s">
        <v>32</v>
      </c>
      <c r="I35" s="39" t="s">
        <v>65</v>
      </c>
      <c r="J35" s="9" t="s">
        <v>196</v>
      </c>
      <c r="K35" s="12"/>
      <c r="L35" s="13"/>
      <c r="N35" s="35" t="s">
        <v>163</v>
      </c>
    </row>
    <row r="36" spans="1:11" ht="22.5" customHeight="1">
      <c r="A36" s="75" t="s">
        <v>18</v>
      </c>
      <c r="B36" s="86" t="s">
        <v>153</v>
      </c>
      <c r="C36" s="86"/>
      <c r="D36" s="86"/>
      <c r="E36" s="86"/>
      <c r="F36" s="86"/>
      <c r="G36" s="86"/>
      <c r="H36" s="86"/>
      <c r="I36" s="86"/>
      <c r="J36" s="86"/>
      <c r="K36" s="12"/>
    </row>
    <row r="37" spans="1:14" s="30" customFormat="1" ht="105">
      <c r="A37" s="2">
        <v>24</v>
      </c>
      <c r="B37" s="4" t="s">
        <v>76</v>
      </c>
      <c r="C37" s="4" t="s">
        <v>1</v>
      </c>
      <c r="D37" s="4" t="s">
        <v>171</v>
      </c>
      <c r="E37" s="56">
        <v>1.5</v>
      </c>
      <c r="F37" s="4"/>
      <c r="G37" s="4"/>
      <c r="H37" s="4" t="s">
        <v>33</v>
      </c>
      <c r="I37" s="39" t="s">
        <v>65</v>
      </c>
      <c r="J37" s="9" t="s">
        <v>197</v>
      </c>
      <c r="K37" s="12"/>
      <c r="L37" s="13"/>
      <c r="N37" s="35" t="s">
        <v>163</v>
      </c>
    </row>
    <row r="38" spans="1:15" s="30" customFormat="1" ht="75">
      <c r="A38" s="5">
        <v>25</v>
      </c>
      <c r="B38" s="6" t="s">
        <v>80</v>
      </c>
      <c r="C38" s="6" t="s">
        <v>6</v>
      </c>
      <c r="D38" s="6" t="s">
        <v>81</v>
      </c>
      <c r="E38" s="6">
        <v>0.45</v>
      </c>
      <c r="F38" s="6"/>
      <c r="G38" s="6"/>
      <c r="H38" s="6" t="s">
        <v>82</v>
      </c>
      <c r="I38" s="6" t="s">
        <v>65</v>
      </c>
      <c r="J38" s="9" t="s">
        <v>198</v>
      </c>
      <c r="K38" s="12"/>
      <c r="L38" s="11"/>
      <c r="N38" s="35"/>
      <c r="O38" s="30">
        <v>1</v>
      </c>
    </row>
    <row r="39" spans="1:15" s="30" customFormat="1" ht="62.25" customHeight="1">
      <c r="A39" s="2">
        <v>26</v>
      </c>
      <c r="B39" s="6" t="s">
        <v>29</v>
      </c>
      <c r="C39" s="6" t="s">
        <v>1</v>
      </c>
      <c r="D39" s="4" t="s">
        <v>30</v>
      </c>
      <c r="E39" s="56">
        <v>0.29</v>
      </c>
      <c r="F39" s="42"/>
      <c r="G39" s="56"/>
      <c r="H39" s="4" t="s">
        <v>61</v>
      </c>
      <c r="I39" s="39" t="s">
        <v>65</v>
      </c>
      <c r="J39" s="10" t="s">
        <v>199</v>
      </c>
      <c r="K39" s="71"/>
      <c r="L39" s="72"/>
      <c r="M39" s="32"/>
      <c r="N39" s="35"/>
      <c r="O39" s="30">
        <v>1</v>
      </c>
    </row>
    <row r="40" spans="1:15" s="30" customFormat="1" ht="145.5" customHeight="1">
      <c r="A40" s="5">
        <v>27</v>
      </c>
      <c r="B40" s="3" t="s">
        <v>62</v>
      </c>
      <c r="C40" s="3" t="s">
        <v>1</v>
      </c>
      <c r="D40" s="3" t="s">
        <v>63</v>
      </c>
      <c r="E40" s="3">
        <v>0.27</v>
      </c>
      <c r="F40" s="3"/>
      <c r="G40" s="3"/>
      <c r="H40" s="39" t="s">
        <v>64</v>
      </c>
      <c r="I40" s="39" t="s">
        <v>65</v>
      </c>
      <c r="J40" s="9" t="s">
        <v>69</v>
      </c>
      <c r="K40" s="12"/>
      <c r="L40" s="13"/>
      <c r="N40" s="35"/>
      <c r="O40" s="30">
        <v>1</v>
      </c>
    </row>
    <row r="41" spans="1:15" s="30" customFormat="1" ht="98.25" customHeight="1">
      <c r="A41" s="2">
        <v>28</v>
      </c>
      <c r="B41" s="4" t="s">
        <v>56</v>
      </c>
      <c r="C41" s="4" t="s">
        <v>1</v>
      </c>
      <c r="D41" s="4" t="s">
        <v>57</v>
      </c>
      <c r="E41" s="4">
        <v>0.25</v>
      </c>
      <c r="F41" s="4"/>
      <c r="G41" s="4"/>
      <c r="H41" s="4" t="s">
        <v>58</v>
      </c>
      <c r="I41" s="39" t="s">
        <v>65</v>
      </c>
      <c r="J41" s="9" t="s">
        <v>200</v>
      </c>
      <c r="K41" s="12"/>
      <c r="L41" s="13"/>
      <c r="N41" s="35"/>
      <c r="O41" s="30">
        <v>1</v>
      </c>
    </row>
    <row r="42" spans="1:15" s="30" customFormat="1" ht="64.5" customHeight="1">
      <c r="A42" s="5">
        <v>29</v>
      </c>
      <c r="B42" s="4" t="s">
        <v>166</v>
      </c>
      <c r="C42" s="4" t="s">
        <v>1</v>
      </c>
      <c r="D42" s="4" t="s">
        <v>71</v>
      </c>
      <c r="E42" s="4">
        <v>0.73</v>
      </c>
      <c r="F42" s="4"/>
      <c r="G42" s="4"/>
      <c r="H42" s="4" t="s">
        <v>70</v>
      </c>
      <c r="I42" s="39" t="s">
        <v>65</v>
      </c>
      <c r="J42" s="9" t="s">
        <v>201</v>
      </c>
      <c r="K42" s="12"/>
      <c r="L42" s="13"/>
      <c r="N42" s="35"/>
      <c r="O42" s="30">
        <v>1</v>
      </c>
    </row>
    <row r="43" spans="1:14" s="14" customFormat="1" ht="62.25" customHeight="1">
      <c r="A43" s="2">
        <v>30</v>
      </c>
      <c r="B43" s="23" t="s">
        <v>85</v>
      </c>
      <c r="C43" s="23" t="s">
        <v>1</v>
      </c>
      <c r="D43" s="23" t="s">
        <v>86</v>
      </c>
      <c r="E43" s="24">
        <v>1.3</v>
      </c>
      <c r="F43" s="22"/>
      <c r="G43" s="22"/>
      <c r="H43" s="23" t="s">
        <v>87</v>
      </c>
      <c r="I43" s="23" t="s">
        <v>65</v>
      </c>
      <c r="J43" s="9" t="s">
        <v>202</v>
      </c>
      <c r="K43" s="12"/>
      <c r="L43" s="33" t="s">
        <v>157</v>
      </c>
      <c r="N43" s="38"/>
    </row>
    <row r="44" spans="1:14" s="14" customFormat="1" ht="90">
      <c r="A44" s="41">
        <v>31</v>
      </c>
      <c r="B44" s="3" t="s">
        <v>182</v>
      </c>
      <c r="C44" s="3" t="s">
        <v>1</v>
      </c>
      <c r="D44" s="3" t="s">
        <v>183</v>
      </c>
      <c r="E44" s="3">
        <v>0.47</v>
      </c>
      <c r="F44" s="3"/>
      <c r="G44" s="3"/>
      <c r="H44" s="39" t="s">
        <v>184</v>
      </c>
      <c r="I44" s="39" t="s">
        <v>65</v>
      </c>
      <c r="J44" s="9" t="s">
        <v>203</v>
      </c>
      <c r="K44" s="12"/>
      <c r="L44" s="13"/>
      <c r="N44" s="38" t="s">
        <v>163</v>
      </c>
    </row>
    <row r="45" spans="1:12" ht="75">
      <c r="A45" s="5">
        <v>32</v>
      </c>
      <c r="B45" s="3" t="s">
        <v>159</v>
      </c>
      <c r="C45" s="3" t="s">
        <v>167</v>
      </c>
      <c r="D45" s="3" t="s">
        <v>160</v>
      </c>
      <c r="E45" s="3">
        <v>0.48</v>
      </c>
      <c r="F45" s="3"/>
      <c r="G45" s="3"/>
      <c r="H45" s="39" t="s">
        <v>37</v>
      </c>
      <c r="I45" s="39" t="s">
        <v>65</v>
      </c>
      <c r="J45" s="8" t="s">
        <v>204</v>
      </c>
      <c r="K45" s="12"/>
      <c r="L45" s="11"/>
    </row>
    <row r="46" spans="1:14" s="30" customFormat="1" ht="106.5" customHeight="1">
      <c r="A46" s="2">
        <v>33</v>
      </c>
      <c r="B46" s="4" t="s">
        <v>88</v>
      </c>
      <c r="C46" s="4" t="s">
        <v>90</v>
      </c>
      <c r="D46" s="4" t="s">
        <v>89</v>
      </c>
      <c r="E46" s="4">
        <v>0.26</v>
      </c>
      <c r="F46" s="4"/>
      <c r="G46" s="4"/>
      <c r="H46" s="4" t="s">
        <v>36</v>
      </c>
      <c r="I46" s="4" t="s">
        <v>65</v>
      </c>
      <c r="J46" s="10" t="s">
        <v>205</v>
      </c>
      <c r="K46" s="12"/>
      <c r="L46" s="13"/>
      <c r="N46" s="35"/>
    </row>
    <row r="47" spans="1:14" s="14" customFormat="1" ht="22.5" customHeight="1">
      <c r="A47" s="21" t="s">
        <v>169</v>
      </c>
      <c r="B47" s="79" t="s">
        <v>154</v>
      </c>
      <c r="C47" s="79"/>
      <c r="D47" s="79"/>
      <c r="E47" s="79"/>
      <c r="F47" s="79"/>
      <c r="G47" s="79"/>
      <c r="H47" s="79"/>
      <c r="I47" s="79"/>
      <c r="J47" s="8"/>
      <c r="K47" s="12"/>
      <c r="L47" s="13"/>
      <c r="N47" s="38"/>
    </row>
    <row r="48" spans="1:14" s="14" customFormat="1" ht="22.5" customHeight="1">
      <c r="A48" s="21" t="s">
        <v>0</v>
      </c>
      <c r="B48" s="76" t="s">
        <v>155</v>
      </c>
      <c r="C48" s="77"/>
      <c r="D48" s="77"/>
      <c r="E48" s="77"/>
      <c r="F48" s="77"/>
      <c r="G48" s="77"/>
      <c r="H48" s="77"/>
      <c r="I48" s="77"/>
      <c r="J48" s="78"/>
      <c r="K48" s="12"/>
      <c r="L48" s="13"/>
      <c r="N48" s="38"/>
    </row>
    <row r="49" spans="1:14" s="14" customFormat="1" ht="195">
      <c r="A49" s="95">
        <v>34</v>
      </c>
      <c r="B49" s="6" t="s">
        <v>176</v>
      </c>
      <c r="C49" s="6" t="s">
        <v>6</v>
      </c>
      <c r="D49" s="6" t="s">
        <v>177</v>
      </c>
      <c r="E49" s="6">
        <v>0.16</v>
      </c>
      <c r="F49" s="6"/>
      <c r="G49" s="6">
        <v>0.04</v>
      </c>
      <c r="H49" s="6" t="s">
        <v>178</v>
      </c>
      <c r="I49" s="39" t="s">
        <v>175</v>
      </c>
      <c r="J49" s="9" t="s">
        <v>179</v>
      </c>
      <c r="K49" s="12"/>
      <c r="L49" s="13"/>
      <c r="N49" s="38"/>
    </row>
    <row r="50" spans="1:14" s="14" customFormat="1" ht="22.5" customHeight="1">
      <c r="A50" s="21" t="s">
        <v>10</v>
      </c>
      <c r="B50" s="79" t="s">
        <v>156</v>
      </c>
      <c r="C50" s="79"/>
      <c r="D50" s="79"/>
      <c r="E50" s="79"/>
      <c r="F50" s="79"/>
      <c r="G50" s="79"/>
      <c r="H50" s="79"/>
      <c r="I50" s="79"/>
      <c r="J50" s="79"/>
      <c r="K50" s="12"/>
      <c r="L50" s="13"/>
      <c r="N50" s="38"/>
    </row>
    <row r="51" spans="1:14" s="14" customFormat="1" ht="93" customHeight="1">
      <c r="A51" s="41">
        <v>35</v>
      </c>
      <c r="B51" s="6" t="s">
        <v>172</v>
      </c>
      <c r="C51" s="6" t="s">
        <v>1</v>
      </c>
      <c r="D51" s="6" t="s">
        <v>173</v>
      </c>
      <c r="E51" s="6">
        <v>0.36</v>
      </c>
      <c r="F51" s="6"/>
      <c r="G51" s="6"/>
      <c r="H51" s="6" t="s">
        <v>174</v>
      </c>
      <c r="I51" s="39" t="s">
        <v>175</v>
      </c>
      <c r="J51" s="9" t="s">
        <v>206</v>
      </c>
      <c r="K51" s="12"/>
      <c r="L51" s="13"/>
      <c r="N51" s="38"/>
    </row>
    <row r="52" spans="1:14" s="14" customFormat="1" ht="150">
      <c r="A52" s="41">
        <v>36</v>
      </c>
      <c r="B52" s="6" t="s">
        <v>180</v>
      </c>
      <c r="C52" s="6" t="s">
        <v>1</v>
      </c>
      <c r="D52" s="4" t="s">
        <v>181</v>
      </c>
      <c r="E52" s="56">
        <v>1.12</v>
      </c>
      <c r="F52" s="42"/>
      <c r="G52" s="56"/>
      <c r="H52" s="4" t="s">
        <v>37</v>
      </c>
      <c r="I52" s="39" t="s">
        <v>175</v>
      </c>
      <c r="J52" s="10" t="s">
        <v>207</v>
      </c>
      <c r="K52" s="12"/>
      <c r="L52" s="13"/>
      <c r="N52" s="38"/>
    </row>
    <row r="53" spans="1:15" s="31" customFormat="1" ht="105">
      <c r="A53" s="41">
        <v>37</v>
      </c>
      <c r="B53" s="23" t="s">
        <v>144</v>
      </c>
      <c r="C53" s="22" t="s">
        <v>1</v>
      </c>
      <c r="D53" s="23" t="s">
        <v>145</v>
      </c>
      <c r="E53" s="23">
        <v>0.22</v>
      </c>
      <c r="F53" s="22"/>
      <c r="G53" s="22"/>
      <c r="H53" s="23" t="s">
        <v>146</v>
      </c>
      <c r="I53" s="23" t="s">
        <v>65</v>
      </c>
      <c r="J53" s="9" t="s">
        <v>208</v>
      </c>
      <c r="K53" s="12"/>
      <c r="L53" s="13"/>
      <c r="N53" s="37"/>
      <c r="O53" s="31">
        <v>1</v>
      </c>
    </row>
    <row r="54" spans="1:11" ht="90">
      <c r="A54" s="41">
        <v>38</v>
      </c>
      <c r="B54" s="6" t="s">
        <v>99</v>
      </c>
      <c r="C54" s="7" t="s">
        <v>20</v>
      </c>
      <c r="D54" s="6" t="s">
        <v>83</v>
      </c>
      <c r="E54" s="27">
        <f>10/10000+20*0.8/10000</f>
        <v>0.0026</v>
      </c>
      <c r="F54" s="12"/>
      <c r="G54" s="28"/>
      <c r="H54" s="6" t="s">
        <v>127</v>
      </c>
      <c r="I54" s="4" t="s">
        <v>65</v>
      </c>
      <c r="J54" s="6" t="s">
        <v>209</v>
      </c>
      <c r="K54" s="12"/>
    </row>
    <row r="55" spans="1:11" ht="120">
      <c r="A55" s="41">
        <v>39</v>
      </c>
      <c r="B55" s="6" t="s">
        <v>98</v>
      </c>
      <c r="C55" s="7" t="s">
        <v>20</v>
      </c>
      <c r="D55" s="6" t="s">
        <v>83</v>
      </c>
      <c r="E55" s="27">
        <f>10/10000+80*0.6/10000</f>
        <v>0.0058</v>
      </c>
      <c r="F55" s="16"/>
      <c r="G55" s="16"/>
      <c r="H55" s="6" t="s">
        <v>128</v>
      </c>
      <c r="I55" s="4" t="s">
        <v>65</v>
      </c>
      <c r="J55" s="6" t="s">
        <v>210</v>
      </c>
      <c r="K55" s="12"/>
    </row>
    <row r="56" spans="1:11" ht="105">
      <c r="A56" s="41">
        <v>40</v>
      </c>
      <c r="B56" s="6" t="s">
        <v>100</v>
      </c>
      <c r="C56" s="7" t="s">
        <v>20</v>
      </c>
      <c r="D56" s="6" t="s">
        <v>83</v>
      </c>
      <c r="E56" s="27">
        <f>10/10000+120*0.55/10000</f>
        <v>0.0076</v>
      </c>
      <c r="F56" s="12"/>
      <c r="G56" s="28"/>
      <c r="H56" s="6" t="s">
        <v>126</v>
      </c>
      <c r="I56" s="4" t="s">
        <v>65</v>
      </c>
      <c r="J56" s="6" t="s">
        <v>210</v>
      </c>
      <c r="K56" s="12"/>
    </row>
    <row r="57" spans="1:11" ht="105">
      <c r="A57" s="41">
        <v>41</v>
      </c>
      <c r="B57" s="6" t="s">
        <v>101</v>
      </c>
      <c r="C57" s="7" t="s">
        <v>20</v>
      </c>
      <c r="D57" s="6" t="s">
        <v>83</v>
      </c>
      <c r="E57" s="27">
        <f>10/10000+55*0.5/10000</f>
        <v>0.00375</v>
      </c>
      <c r="F57" s="12"/>
      <c r="G57" s="28"/>
      <c r="H57" s="6" t="s">
        <v>168</v>
      </c>
      <c r="I57" s="4" t="s">
        <v>65</v>
      </c>
      <c r="J57" s="6" t="s">
        <v>210</v>
      </c>
      <c r="K57" s="12"/>
    </row>
    <row r="58" spans="1:11" ht="90">
      <c r="A58" s="41">
        <v>42</v>
      </c>
      <c r="B58" s="6" t="s">
        <v>102</v>
      </c>
      <c r="C58" s="7" t="s">
        <v>20</v>
      </c>
      <c r="D58" s="6" t="s">
        <v>83</v>
      </c>
      <c r="E58" s="27">
        <f>10/10000</f>
        <v>0.001</v>
      </c>
      <c r="F58" s="12"/>
      <c r="G58" s="28"/>
      <c r="H58" s="6" t="s">
        <v>125</v>
      </c>
      <c r="I58" s="4" t="s">
        <v>65</v>
      </c>
      <c r="J58" s="6" t="s">
        <v>210</v>
      </c>
      <c r="K58" s="12"/>
    </row>
    <row r="59" spans="1:11" ht="138.75" customHeight="1">
      <c r="A59" s="41">
        <v>43</v>
      </c>
      <c r="B59" s="74" t="s">
        <v>113</v>
      </c>
      <c r="C59" s="7" t="s">
        <v>9</v>
      </c>
      <c r="D59" s="6" t="s">
        <v>97</v>
      </c>
      <c r="E59" s="26">
        <f>2150*2/10000</f>
        <v>0.43</v>
      </c>
      <c r="F59" s="4"/>
      <c r="G59" s="4"/>
      <c r="H59" s="73" t="s">
        <v>112</v>
      </c>
      <c r="I59" s="4" t="s">
        <v>65</v>
      </c>
      <c r="J59" s="6" t="s">
        <v>210</v>
      </c>
      <c r="K59" s="12"/>
    </row>
    <row r="60" spans="1:11" ht="138" customHeight="1">
      <c r="A60" s="41">
        <v>44</v>
      </c>
      <c r="B60" s="74" t="s">
        <v>114</v>
      </c>
      <c r="C60" s="7" t="s">
        <v>9</v>
      </c>
      <c r="D60" s="6" t="s">
        <v>97</v>
      </c>
      <c r="E60" s="26">
        <f>1900*2/10000</f>
        <v>0.38</v>
      </c>
      <c r="F60" s="12"/>
      <c r="G60" s="28"/>
      <c r="H60" s="6" t="s">
        <v>115</v>
      </c>
      <c r="I60" s="4" t="s">
        <v>65</v>
      </c>
      <c r="J60" s="6" t="s">
        <v>210</v>
      </c>
      <c r="K60" s="12"/>
    </row>
    <row r="61" spans="1:11" ht="95.25" customHeight="1">
      <c r="A61" s="41">
        <v>45</v>
      </c>
      <c r="B61" s="6" t="s">
        <v>103</v>
      </c>
      <c r="C61" s="7" t="s">
        <v>20</v>
      </c>
      <c r="D61" s="6" t="s">
        <v>83</v>
      </c>
      <c r="E61" s="27">
        <f>10/10000+150*0.5/10000</f>
        <v>0.0085</v>
      </c>
      <c r="F61" s="12"/>
      <c r="G61" s="28"/>
      <c r="H61" s="6" t="s">
        <v>124</v>
      </c>
      <c r="I61" s="4" t="s">
        <v>65</v>
      </c>
      <c r="J61" s="6" t="s">
        <v>210</v>
      </c>
      <c r="K61" s="12"/>
    </row>
    <row r="62" spans="1:11" ht="75">
      <c r="A62" s="41">
        <v>46</v>
      </c>
      <c r="B62" s="6" t="s">
        <v>104</v>
      </c>
      <c r="C62" s="7" t="s">
        <v>20</v>
      </c>
      <c r="D62" s="6" t="s">
        <v>83</v>
      </c>
      <c r="E62" s="27">
        <f>10/10000+30*0.5/10000</f>
        <v>0.0025</v>
      </c>
      <c r="F62" s="12"/>
      <c r="G62" s="28"/>
      <c r="H62" s="6" t="s">
        <v>123</v>
      </c>
      <c r="I62" s="4" t="s">
        <v>65</v>
      </c>
      <c r="J62" s="6" t="s">
        <v>210</v>
      </c>
      <c r="K62" s="12"/>
    </row>
    <row r="63" spans="1:11" ht="123" customHeight="1">
      <c r="A63" s="41">
        <v>47</v>
      </c>
      <c r="B63" s="6" t="s">
        <v>105</v>
      </c>
      <c r="C63" s="7" t="s">
        <v>20</v>
      </c>
      <c r="D63" s="6" t="s">
        <v>83</v>
      </c>
      <c r="E63" s="27">
        <f>10/10000+150*0.6/10000</f>
        <v>0.009999999999999998</v>
      </c>
      <c r="F63" s="12"/>
      <c r="G63" s="28"/>
      <c r="H63" s="6" t="s">
        <v>122</v>
      </c>
      <c r="I63" s="4" t="s">
        <v>65</v>
      </c>
      <c r="J63" s="6" t="s">
        <v>210</v>
      </c>
      <c r="K63" s="12"/>
    </row>
    <row r="64" spans="1:11" ht="90">
      <c r="A64" s="41">
        <v>48</v>
      </c>
      <c r="B64" s="6" t="s">
        <v>106</v>
      </c>
      <c r="C64" s="7" t="s">
        <v>20</v>
      </c>
      <c r="D64" s="6" t="s">
        <v>83</v>
      </c>
      <c r="E64" s="27">
        <f>10/10000</f>
        <v>0.001</v>
      </c>
      <c r="F64" s="12"/>
      <c r="G64" s="28"/>
      <c r="H64" s="6" t="s">
        <v>121</v>
      </c>
      <c r="I64" s="4" t="s">
        <v>65</v>
      </c>
      <c r="J64" s="6" t="s">
        <v>210</v>
      </c>
      <c r="K64" s="12"/>
    </row>
    <row r="65" spans="1:11" ht="90">
      <c r="A65" s="41">
        <v>49</v>
      </c>
      <c r="B65" s="6" t="s">
        <v>107</v>
      </c>
      <c r="C65" s="7" t="s">
        <v>20</v>
      </c>
      <c r="D65" s="6" t="s">
        <v>83</v>
      </c>
      <c r="E65" s="27">
        <f>10/10000+200*0.5/10000</f>
        <v>0.011</v>
      </c>
      <c r="F65" s="12"/>
      <c r="G65" s="28"/>
      <c r="H65" s="6" t="s">
        <v>120</v>
      </c>
      <c r="I65" s="4" t="s">
        <v>65</v>
      </c>
      <c r="J65" s="6" t="s">
        <v>210</v>
      </c>
      <c r="K65" s="12"/>
    </row>
    <row r="66" spans="1:11" ht="135">
      <c r="A66" s="41">
        <v>50</v>
      </c>
      <c r="B66" s="6" t="s">
        <v>108</v>
      </c>
      <c r="C66" s="7" t="s">
        <v>20</v>
      </c>
      <c r="D66" s="6" t="s">
        <v>83</v>
      </c>
      <c r="E66" s="27">
        <f>10/10000</f>
        <v>0.001</v>
      </c>
      <c r="F66" s="12"/>
      <c r="G66" s="28"/>
      <c r="H66" s="6" t="s">
        <v>119</v>
      </c>
      <c r="I66" s="4" t="s">
        <v>65</v>
      </c>
      <c r="J66" s="6" t="s">
        <v>210</v>
      </c>
      <c r="K66" s="12"/>
    </row>
    <row r="67" spans="1:11" ht="120">
      <c r="A67" s="41">
        <v>51</v>
      </c>
      <c r="B67" s="6" t="s">
        <v>109</v>
      </c>
      <c r="C67" s="7" t="s">
        <v>20</v>
      </c>
      <c r="D67" s="6" t="s">
        <v>83</v>
      </c>
      <c r="E67" s="27">
        <f>10/10000</f>
        <v>0.001</v>
      </c>
      <c r="F67" s="12"/>
      <c r="G67" s="28"/>
      <c r="H67" s="6" t="s">
        <v>118</v>
      </c>
      <c r="I67" s="4" t="s">
        <v>65</v>
      </c>
      <c r="J67" s="6" t="s">
        <v>210</v>
      </c>
      <c r="K67" s="12"/>
    </row>
    <row r="68" spans="1:11" ht="105">
      <c r="A68" s="41">
        <v>52</v>
      </c>
      <c r="B68" s="6" t="s">
        <v>110</v>
      </c>
      <c r="C68" s="7" t="s">
        <v>20</v>
      </c>
      <c r="D68" s="6" t="s">
        <v>83</v>
      </c>
      <c r="E68" s="27">
        <f>10/10000+60*0.5/10000</f>
        <v>0.004</v>
      </c>
      <c r="F68" s="12"/>
      <c r="G68" s="28"/>
      <c r="H68" s="6" t="s">
        <v>117</v>
      </c>
      <c r="I68" s="4" t="s">
        <v>65</v>
      </c>
      <c r="J68" s="6" t="s">
        <v>210</v>
      </c>
      <c r="K68" s="12"/>
    </row>
    <row r="69" spans="1:11" ht="128.25" customHeight="1">
      <c r="A69" s="41">
        <v>53</v>
      </c>
      <c r="B69" s="6" t="s">
        <v>111</v>
      </c>
      <c r="C69" s="7" t="s">
        <v>20</v>
      </c>
      <c r="D69" s="6" t="s">
        <v>83</v>
      </c>
      <c r="E69" s="27">
        <f>10/10000</f>
        <v>0.001</v>
      </c>
      <c r="F69" s="12"/>
      <c r="G69" s="28"/>
      <c r="H69" s="6" t="s">
        <v>116</v>
      </c>
      <c r="I69" s="4" t="s">
        <v>65</v>
      </c>
      <c r="J69" s="6" t="s">
        <v>210</v>
      </c>
      <c r="K69" s="12"/>
    </row>
    <row r="322" ht="18.75"/>
    <row r="323" ht="18.75"/>
    <row r="324" ht="18.75"/>
    <row r="325" ht="18.75"/>
    <row r="326" ht="18.75"/>
  </sheetData>
  <sheetProtection/>
  <protectedRanges>
    <protectedRange sqref="C29" name="Range10_1_1_3_3_1_1_4_2"/>
  </protectedRanges>
  <mergeCells count="23">
    <mergeCell ref="K2:K3"/>
    <mergeCell ref="A1:K1"/>
    <mergeCell ref="A2:A3"/>
    <mergeCell ref="B2:B3"/>
    <mergeCell ref="C2:C3"/>
    <mergeCell ref="D2:D3"/>
    <mergeCell ref="E2:E3"/>
    <mergeCell ref="F2:G2"/>
    <mergeCell ref="B4:J4"/>
    <mergeCell ref="B5:J5"/>
    <mergeCell ref="B6:J6"/>
    <mergeCell ref="B36:J36"/>
    <mergeCell ref="H2:I2"/>
    <mergeCell ref="J2:J3"/>
    <mergeCell ref="B48:J48"/>
    <mergeCell ref="B50:J50"/>
    <mergeCell ref="B31:J31"/>
    <mergeCell ref="B32:J32"/>
    <mergeCell ref="B20:J20"/>
    <mergeCell ref="B23:J23"/>
    <mergeCell ref="B33:J33"/>
    <mergeCell ref="B34:J34"/>
    <mergeCell ref="B47:I47"/>
  </mergeCells>
  <printOptions/>
  <pageMargins left="0.5118110236220472" right="0.31496062992125984" top="0.984251968503937" bottom="0.35433070866141736" header="0.31496062992125984" footer="0.11811023622047245"/>
  <pageSetup firstPageNumber="37" useFirstPageNumber="1" horizontalDpi="600" verticalDpi="600" orientation="landscape" paperSize="9" r:id="rId3"/>
  <headerFooter>
    <oddFooter>&amp;R&amp;"Romantic,Regular"&amp;12&amp;P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dc:creator>
  <cp:keywords/>
  <dc:description/>
  <cp:lastModifiedBy>minh</cp:lastModifiedBy>
  <cp:lastPrinted>2019-09-20T08:24:43Z</cp:lastPrinted>
  <dcterms:created xsi:type="dcterms:W3CDTF">2015-11-11T05:57:30Z</dcterms:created>
  <dcterms:modified xsi:type="dcterms:W3CDTF">2019-10-10T08:10:07Z</dcterms:modified>
  <cp:category/>
  <cp:version/>
  <cp:contentType/>
  <cp:contentStatus/>
</cp:coreProperties>
</file>